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4352" windowHeight="799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55" i="2" l="1"/>
  <c r="B30" i="2"/>
  <c r="B19" i="2"/>
  <c r="B17" i="2"/>
  <c r="F87" i="1"/>
  <c r="F32" i="1"/>
  <c r="B23" i="2" l="1"/>
  <c r="B77" i="2" s="1"/>
</calcChain>
</file>

<file path=xl/sharedStrings.xml><?xml version="1.0" encoding="utf-8"?>
<sst xmlns="http://schemas.openxmlformats.org/spreadsheetml/2006/main" count="634" uniqueCount="328">
  <si>
    <t>DOM ZA STARIJE I NEMOĆNE OSOBE PETRINJA</t>
  </si>
  <si>
    <t>Računski</t>
  </si>
  <si>
    <t>plan</t>
  </si>
  <si>
    <t>PREDMET NABAVE</t>
  </si>
  <si>
    <t>broj</t>
  </si>
  <si>
    <t>nabave</t>
  </si>
  <si>
    <t>Procijenjena</t>
  </si>
  <si>
    <t>vrijednost</t>
  </si>
  <si>
    <t>postupka</t>
  </si>
  <si>
    <t>Planirano</t>
  </si>
  <si>
    <t>trajanje</t>
  </si>
  <si>
    <t>Plin</t>
  </si>
  <si>
    <t>Lož ulje</t>
  </si>
  <si>
    <t>Auto gume</t>
  </si>
  <si>
    <t>Opskrba vodom</t>
  </si>
  <si>
    <t>Deratizacija i dezinsekcija</t>
  </si>
  <si>
    <t>Dimnjačarske i ekološke usluge</t>
  </si>
  <si>
    <t>Laboratorijske usluge</t>
  </si>
  <si>
    <t>Računalne usluge</t>
  </si>
  <si>
    <t>Uređenje prostora</t>
  </si>
  <si>
    <t>Usluge pri registraciji vozila</t>
  </si>
  <si>
    <t>Reprezentacija</t>
  </si>
  <si>
    <t>Ostale nespomenute usluge</t>
  </si>
  <si>
    <t>Trg narodnih učitelja 7, Petrinja</t>
  </si>
  <si>
    <t>Uredski materijal</t>
  </si>
  <si>
    <t>Literatura</t>
  </si>
  <si>
    <t xml:space="preserve">Sitni inventar </t>
  </si>
  <si>
    <t>Poštarina</t>
  </si>
  <si>
    <t>Zatezne kamate</t>
  </si>
  <si>
    <t>Materijal i sredstva za čišćenje</t>
  </si>
  <si>
    <t>narudžbenica</t>
  </si>
  <si>
    <t>Kiselo zelje</t>
  </si>
  <si>
    <t>Radna i zaštitna odjeća i obuća</t>
  </si>
  <si>
    <t>Javnobilježničke pristojbe</t>
  </si>
  <si>
    <t>Rashodi protokola</t>
  </si>
  <si>
    <t>Motorni benzin i dizel gorivo</t>
  </si>
  <si>
    <t>Odvoz smeća</t>
  </si>
  <si>
    <t>3.</t>
  </si>
  <si>
    <t>4.</t>
  </si>
  <si>
    <t>5.</t>
  </si>
  <si>
    <t>Ostali nespomenuti rashodi poslovanja</t>
  </si>
  <si>
    <t>7.</t>
  </si>
  <si>
    <t>11.</t>
  </si>
  <si>
    <t>12.</t>
  </si>
  <si>
    <t>Usluge promidžbe i informiranja</t>
  </si>
  <si>
    <t>Ost.komunalne usluge</t>
  </si>
  <si>
    <t>Premija osiguranja vozila</t>
  </si>
  <si>
    <t>Ostale pristojbe</t>
  </si>
  <si>
    <t>CPV</t>
  </si>
  <si>
    <t>Podijela</t>
  </si>
  <si>
    <t>u</t>
  </si>
  <si>
    <t>grupe</t>
  </si>
  <si>
    <t>Kore za burek/štrudlu</t>
  </si>
  <si>
    <t>Pića</t>
  </si>
  <si>
    <t>Juhe</t>
  </si>
  <si>
    <t>Kolači i slatkiši</t>
  </si>
  <si>
    <t>Materijal za zdravstvenu zaštitu</t>
  </si>
  <si>
    <t>Materijal za radnu terapiju</t>
  </si>
  <si>
    <t>Usluge telefona, telefaksa i interneta</t>
  </si>
  <si>
    <t>Usluga osiguranja imovine</t>
  </si>
  <si>
    <t>Usluga osiguranja zaposlenika</t>
  </si>
  <si>
    <t>Konzervirani proizvodi od mesa</t>
  </si>
  <si>
    <t>Usluge banaka</t>
  </si>
  <si>
    <t>Usluge platnog prometa</t>
  </si>
  <si>
    <t>Opskrba električnom energijom</t>
  </si>
  <si>
    <t>Pomagala pri inkontinenciji (pelene)</t>
  </si>
  <si>
    <t>Materijal za tekuće održavanje opreme</t>
  </si>
  <si>
    <t>Materijal za tekuće održavanje vozila</t>
  </si>
  <si>
    <t>Usluge tekućeg održavanja građ.objekta</t>
  </si>
  <si>
    <t>Usluge tekućeg održavanja opreme</t>
  </si>
  <si>
    <t>Usluge tekućeg održavanja vozila</t>
  </si>
  <si>
    <t>Materijal za tekuće održavanje građev. objekta</t>
  </si>
  <si>
    <t>Zdravstveni pregledi zaposlenika</t>
  </si>
  <si>
    <t>8.</t>
  </si>
  <si>
    <t>9.</t>
  </si>
  <si>
    <t>10.</t>
  </si>
  <si>
    <t>Nabava će se vršiti po sljedećim predmetima nabave:</t>
  </si>
  <si>
    <t>Ravnateljica:</t>
  </si>
  <si>
    <t>Magdalena Komes, dipl.iur.</t>
  </si>
  <si>
    <t>URBROJ:</t>
  </si>
  <si>
    <t>Za realizaciju Plana nabave, sredstva su osigurana u Financijskom planu za 2019. godinu.</t>
  </si>
  <si>
    <t>Donosi se plan nabave roba, radova i usluga Doma za starije i nemoćne osobe Petrinja za poslovnu godinu 2019.</t>
  </si>
  <si>
    <t>Ugovor o nabavi/</t>
  </si>
  <si>
    <t>okvirni sporazum/</t>
  </si>
  <si>
    <t>Evidencijski</t>
  </si>
  <si>
    <t>Planirana vrijednost</t>
  </si>
  <si>
    <t>nabave/financijski</t>
  </si>
  <si>
    <t>Vrsta postupka</t>
  </si>
  <si>
    <t>javne nabave</t>
  </si>
  <si>
    <t>Planirani početak</t>
  </si>
  <si>
    <t>OS/ ugovora</t>
  </si>
  <si>
    <t>Uredske stolice</t>
  </si>
  <si>
    <t>Telefaks</t>
  </si>
  <si>
    <t>Klima uređaj</t>
  </si>
  <si>
    <t>Mobilna SOS signalizacija</t>
  </si>
  <si>
    <t>Bolnički kreveti</t>
  </si>
  <si>
    <t>Ormarić sa stolićem</t>
  </si>
  <si>
    <t>Antidekubitalni madraci</t>
  </si>
  <si>
    <t>Kolica za rublje</t>
  </si>
  <si>
    <t>Kolica za serviranje</t>
  </si>
  <si>
    <t>plan za 2019.g.</t>
  </si>
  <si>
    <t>do listopada 2019.</t>
  </si>
  <si>
    <t>Stručno usavršavanje zaposlenika</t>
  </si>
  <si>
    <t>Materijal za higijenske potrebe i njegu</t>
  </si>
  <si>
    <t xml:space="preserve">Ostali materijali </t>
  </si>
  <si>
    <t>Službena putovanja</t>
  </si>
  <si>
    <t>Ostali materijal i djelovi za tekuće i inv.održ.</t>
  </si>
  <si>
    <t>Usluge tekućeg i invest.održ. - Hitne intervencije</t>
  </si>
  <si>
    <t>Intelektualne i osobne usluge</t>
  </si>
  <si>
    <t>Naknade za rad upravnog vijeća</t>
  </si>
  <si>
    <t>Uređaji, strojevi i oprema za ostale namjene</t>
  </si>
  <si>
    <t>jednostavna nabava</t>
  </si>
  <si>
    <t>ne</t>
  </si>
  <si>
    <t>30214000-2</t>
  </si>
  <si>
    <t>39143112-4</t>
  </si>
  <si>
    <t>34911100-7</t>
  </si>
  <si>
    <t>39220000-0</t>
  </si>
  <si>
    <t>33192120-9</t>
  </si>
  <si>
    <t>32552100-8</t>
  </si>
  <si>
    <t>36131400-2</t>
  </si>
  <si>
    <r>
      <t>j</t>
    </r>
    <r>
      <rPr>
        <sz val="8"/>
        <color theme="1"/>
        <rFont val="Calibri"/>
        <family val="2"/>
        <charset val="238"/>
        <scheme val="minor"/>
      </rPr>
      <t>ednostavna nabava</t>
    </r>
  </si>
  <si>
    <t>33196100-1</t>
  </si>
  <si>
    <t>80522000-9</t>
  </si>
  <si>
    <t>30190000-7</t>
  </si>
  <si>
    <t>tijekom godine</t>
  </si>
  <si>
    <t>prijavnica</t>
  </si>
  <si>
    <t>22200000-2</t>
  </si>
  <si>
    <t>39830000-9</t>
  </si>
  <si>
    <t>33141621-9</t>
  </si>
  <si>
    <t>Svježe meso junetina i teletina</t>
  </si>
  <si>
    <t>15110000-2</t>
  </si>
  <si>
    <t>ugovor</t>
  </si>
  <si>
    <t>Svježe meso svinjetina</t>
  </si>
  <si>
    <t>15113000-3</t>
  </si>
  <si>
    <t>Svježe meso piletina i puretina</t>
  </si>
  <si>
    <t>15112100-7</t>
  </si>
  <si>
    <t>Mesne prerađevine</t>
  </si>
  <si>
    <t>15130000-8</t>
  </si>
  <si>
    <t>siječanj 2019.</t>
  </si>
  <si>
    <t>19.2.19.-20.2.20.</t>
  </si>
  <si>
    <t>Svježe mlijeko</t>
  </si>
  <si>
    <t>15511000-3</t>
  </si>
  <si>
    <t>12.3.19.-31.3.20.</t>
  </si>
  <si>
    <t>Mliječni proizvodi</t>
  </si>
  <si>
    <t>15500000-3</t>
  </si>
  <si>
    <t>veljača 2019.</t>
  </si>
  <si>
    <t>veljača2019.</t>
  </si>
  <si>
    <t>Kruh i slastice</t>
  </si>
  <si>
    <t>15811100-7</t>
  </si>
  <si>
    <t>JeN 5/2019</t>
  </si>
  <si>
    <t>JeN 6/2019</t>
  </si>
  <si>
    <t>JeN 7/2019</t>
  </si>
  <si>
    <t>JeN 8/2019</t>
  </si>
  <si>
    <t>Brašno</t>
  </si>
  <si>
    <t>15851000-8</t>
  </si>
  <si>
    <t>JeN 9/2019</t>
  </si>
  <si>
    <t>Tjestenina</t>
  </si>
  <si>
    <t>15850000-1</t>
  </si>
  <si>
    <t>Duboko zamrznuti proizvodi</t>
  </si>
  <si>
    <t>15894000-1</t>
  </si>
  <si>
    <t>JeN11/2019</t>
  </si>
  <si>
    <t>JeN 10/2019</t>
  </si>
  <si>
    <t>Svježa jaja</t>
  </si>
  <si>
    <t>03142500-3</t>
  </si>
  <si>
    <t>JeN 12/2019</t>
  </si>
  <si>
    <t>Svježe povrće</t>
  </si>
  <si>
    <t>03221000-6</t>
  </si>
  <si>
    <t>JeN 13/2019.</t>
  </si>
  <si>
    <t>Svježe voće</t>
  </si>
  <si>
    <t>15300000-1</t>
  </si>
  <si>
    <t>JeN 14/2019</t>
  </si>
  <si>
    <t>Prerađeno voće i povrće</t>
  </si>
  <si>
    <t>15330000-0</t>
  </si>
  <si>
    <t>JeN 15/2019</t>
  </si>
  <si>
    <t>Jestiva ulja,biljne masti i slični proizvodi</t>
  </si>
  <si>
    <t>15400000-2</t>
  </si>
  <si>
    <t>12.3.19-31.3.20.</t>
  </si>
  <si>
    <t>JeN 16/2019</t>
  </si>
  <si>
    <t>Ostali prehrambeni proizvodi</t>
  </si>
  <si>
    <t>15800000-6</t>
  </si>
  <si>
    <t>JeN 17/2019</t>
  </si>
  <si>
    <t>Smrznuta riba</t>
  </si>
  <si>
    <t>15221000-3</t>
  </si>
  <si>
    <t>15833110-0</t>
  </si>
  <si>
    <t>15900000-7</t>
  </si>
  <si>
    <t>15331400-1</t>
  </si>
  <si>
    <t>15131000-5</t>
  </si>
  <si>
    <t>15891400-4</t>
  </si>
  <si>
    <t>15812200-5</t>
  </si>
  <si>
    <t>33690000-3</t>
  </si>
  <si>
    <t>37000000-8</t>
  </si>
  <si>
    <t>09310000-5</t>
  </si>
  <si>
    <t>E-MV 4/17</t>
  </si>
  <si>
    <t>otvoreni postupak</t>
  </si>
  <si>
    <t>2 godine</t>
  </si>
  <si>
    <t>okvirni sporazum</t>
  </si>
  <si>
    <t>siječanj 2018.</t>
  </si>
  <si>
    <t>09122000-0</t>
  </si>
  <si>
    <t>09132000-3</t>
  </si>
  <si>
    <t>31000000-6</t>
  </si>
  <si>
    <t>42512000-0</t>
  </si>
  <si>
    <r>
      <rPr>
        <sz val="8"/>
        <color theme="1"/>
        <rFont val="Calibri"/>
        <family val="2"/>
        <charset val="238"/>
        <scheme val="minor"/>
      </rPr>
      <t>jednostavna nabav</t>
    </r>
    <r>
      <rPr>
        <sz val="10"/>
        <color theme="1"/>
        <rFont val="Calibri"/>
        <family val="2"/>
        <charset val="238"/>
        <scheme val="minor"/>
      </rPr>
      <t>a</t>
    </r>
  </si>
  <si>
    <t>31531000-7</t>
  </si>
  <si>
    <t>34351100-3</t>
  </si>
  <si>
    <t>18110000-3</t>
  </si>
  <si>
    <t>64213000-2</t>
  </si>
  <si>
    <t>64110000-0</t>
  </si>
  <si>
    <t>50000000-5</t>
  </si>
  <si>
    <t>50532000-3</t>
  </si>
  <si>
    <t>50110000-9</t>
  </si>
  <si>
    <t>50800000-</t>
  </si>
  <si>
    <t>79341000-6</t>
  </si>
  <si>
    <t>65110000-7</t>
  </si>
  <si>
    <t>izuzeće</t>
  </si>
  <si>
    <t>90510000-5</t>
  </si>
  <si>
    <t>90923000-3</t>
  </si>
  <si>
    <t>90915000-4</t>
  </si>
  <si>
    <t>65000000-3</t>
  </si>
  <si>
    <t>85147000-1</t>
  </si>
  <si>
    <t>85145000-7</t>
  </si>
  <si>
    <t>72200000-7</t>
  </si>
  <si>
    <t>79932000-6</t>
  </si>
  <si>
    <t>71631200-2</t>
  </si>
  <si>
    <t>66515200-5</t>
  </si>
  <si>
    <t>1 godina</t>
  </si>
  <si>
    <t>66510000-8</t>
  </si>
  <si>
    <t>66514110-0</t>
  </si>
  <si>
    <t>66110000-4</t>
  </si>
  <si>
    <t>33190000-8</t>
  </si>
  <si>
    <t>33192300-5</t>
  </si>
  <si>
    <t>74111000-0</t>
  </si>
  <si>
    <t>93411000-2</t>
  </si>
  <si>
    <t>74877000-7</t>
  </si>
  <si>
    <t>E-MV 1/19</t>
  </si>
  <si>
    <t>09135000-0</t>
  </si>
  <si>
    <t>lipanj 2019.</t>
  </si>
  <si>
    <t>13.9.19.-30.9.20.</t>
  </si>
  <si>
    <t>15.</t>
  </si>
  <si>
    <t>16.</t>
  </si>
  <si>
    <t>17.</t>
  </si>
  <si>
    <t>18.</t>
  </si>
  <si>
    <t>19.</t>
  </si>
  <si>
    <t>Sredstva za pranje rublja</t>
  </si>
  <si>
    <t>39831200-8</t>
  </si>
  <si>
    <t>33700000-7</t>
  </si>
  <si>
    <t>33711000-7</t>
  </si>
  <si>
    <t>15890000-3</t>
  </si>
  <si>
    <t>Razni prehrambeni proizvodi</t>
  </si>
  <si>
    <t>20.</t>
  </si>
  <si>
    <t>21.</t>
  </si>
  <si>
    <t>22.</t>
  </si>
  <si>
    <t>23.</t>
  </si>
  <si>
    <t>24.</t>
  </si>
  <si>
    <t>25.</t>
  </si>
  <si>
    <t>26.</t>
  </si>
  <si>
    <t>27.</t>
  </si>
  <si>
    <t>JeN 1/2019</t>
  </si>
  <si>
    <t>JeN 4/2019</t>
  </si>
  <si>
    <t>JeN 3/2019</t>
  </si>
  <si>
    <t>JeN 2/2019</t>
  </si>
  <si>
    <t>Jednostavna nabava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</si>
  <si>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</si>
  <si>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</si>
  <si>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</si>
  <si>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</si>
  <si>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</si>
  <si>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</si>
  <si>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</si>
  <si>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</si>
  <si>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</si>
  <si>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</si>
  <si>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</si>
  <si>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</si>
  <si>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</si>
  <si>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</si>
  <si>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</si>
  <si>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</si>
  <si>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</si>
  <si>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</si>
  <si>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</si>
  <si>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</si>
  <si>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</si>
  <si>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</si>
  <si>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</si>
  <si>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</si>
  <si>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</si>
  <si>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</si>
  <si>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</si>
  <si>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</si>
  <si>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</si>
  <si>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</si>
  <si>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</si>
  <si>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</si>
  <si>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</si>
  <si>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</si>
  <si>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</si>
  <si>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</si>
  <si>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</si>
  <si>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</si>
  <si>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</si>
  <si>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</si>
  <si>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</si>
  <si>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</si>
  <si>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</si>
  <si>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</si>
  <si>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</si>
  <si>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</si>
  <si>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</si>
  <si>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2176-119/01-19-84</t>
  </si>
  <si>
    <t>Petrinja, 25.03.2019.</t>
  </si>
  <si>
    <t>Na temelju članka 28. Zakona o javnoj nabavi (NN 120/16), ravnateljica Doma za starije i nemoćne osobe Petrinja, donosi sljedeću Odluku o usvajanju izmjena i dopuna plana nabave za 2019. godinu.</t>
  </si>
  <si>
    <t>19.400.00 kn</t>
  </si>
  <si>
    <t>Medicinska i laboratorijska oprema</t>
  </si>
  <si>
    <t>75.</t>
  </si>
  <si>
    <t>Bolnički madraci</t>
  </si>
  <si>
    <t>76.</t>
  </si>
  <si>
    <t>77.</t>
  </si>
  <si>
    <t>78.</t>
  </si>
  <si>
    <t>Ormarići za lijekove</t>
  </si>
  <si>
    <t>Kreveti</t>
  </si>
  <si>
    <t>33192100-3</t>
  </si>
  <si>
    <t>Madraci</t>
  </si>
  <si>
    <t>36133112-0</t>
  </si>
  <si>
    <t>Izmjene i dopune Plana nabave biti će objavljen na internetskim stranicama Doma za starije i nemoćne osobe Petrinja.</t>
  </si>
  <si>
    <t>1. brišu se stavke pod evidencijskim brojem nabave: 1.,2.,6.,13.,14.</t>
  </si>
  <si>
    <t>2. dodaju se stavke pod evidencijskim brojem nabave: 75.,76.,77.,78.</t>
  </si>
  <si>
    <t>U 1. izmjenama i dopunama plana nabave za 2019. godinu:</t>
  </si>
  <si>
    <t>1.IZMJENE I DOPUNE PLANA NABAVE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</si>
</sst>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0" fontId="2" fillId="0" borderId="7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17" fontId="2" fillId="0" borderId="7" xfId="0" applyNumberFormat="1" applyFont="1" applyBorder="1" applyAlignment="1">
      <alignment horizontal="left"/>
    </xf>
    <xf numFmtId="2" fontId="2" fillId="0" borderId="7" xfId="0" applyNumberFormat="1" applyFont="1" applyBorder="1"/>
    <xf numFmtId="0" fontId="4" fillId="0" borderId="0" xfId="0" applyFont="1" applyAlignment="1">
      <alignment horizontal="center"/>
    </xf>
    <xf numFmtId="43" fontId="0" fillId="0" borderId="0" xfId="1" applyFont="1" applyAlignment="1">
      <alignment horizontal="right"/>
    </xf>
    <xf numFmtId="43" fontId="4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0" xfId="1" applyFont="1"/>
    <xf numFmtId="43" fontId="4" fillId="0" borderId="0" xfId="1" applyFont="1" applyAlignment="1">
      <alignment horizontal="center"/>
    </xf>
    <xf numFmtId="43" fontId="0" fillId="0" borderId="0" xfId="1" applyFont="1" applyBorder="1"/>
    <xf numFmtId="43" fontId="2" fillId="0" borderId="0" xfId="1" applyFont="1" applyFill="1" applyBorder="1"/>
    <xf numFmtId="43" fontId="0" fillId="0" borderId="0" xfId="1" applyFont="1" applyFill="1"/>
    <xf numFmtId="0" fontId="2" fillId="0" borderId="0" xfId="0" applyFont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Border="1" applyAlignment="1">
      <alignment horizontal="left"/>
    </xf>
    <xf numFmtId="43" fontId="2" fillId="0" borderId="7" xfId="1" applyFont="1" applyBorder="1" applyAlignment="1">
      <alignment horizontal="right"/>
    </xf>
    <xf numFmtId="0" fontId="1" fillId="0" borderId="2" xfId="0" applyNumberFormat="1" applyFont="1" applyBorder="1" applyAlignment="1"/>
    <xf numFmtId="0" fontId="1" fillId="0" borderId="1" xfId="0" applyNumberFormat="1" applyFont="1" applyBorder="1" applyAlignment="1"/>
    <xf numFmtId="0" fontId="1" fillId="0" borderId="5" xfId="1" applyNumberFormat="1" applyFont="1" applyBorder="1" applyAlignment="1">
      <alignment horizontal="left"/>
    </xf>
    <xf numFmtId="0" fontId="1" fillId="0" borderId="2" xfId="1" applyNumberFormat="1" applyFont="1" applyBorder="1" applyAlignment="1"/>
    <xf numFmtId="0" fontId="1" fillId="0" borderId="3" xfId="0" applyNumberFormat="1" applyFont="1" applyBorder="1" applyAlignment="1"/>
    <xf numFmtId="0" fontId="0" fillId="0" borderId="0" xfId="0" applyNumberFormat="1" applyBorder="1" applyAlignment="1"/>
    <xf numFmtId="0" fontId="1" fillId="0" borderId="6" xfId="1" applyNumberFormat="1" applyFont="1" applyBorder="1" applyAlignment="1">
      <alignment horizontal="left"/>
    </xf>
    <xf numFmtId="0" fontId="1" fillId="0" borderId="3" xfId="1" applyNumberFormat="1" applyFont="1" applyBorder="1" applyAlignment="1"/>
    <xf numFmtId="0" fontId="0" fillId="0" borderId="3" xfId="0" applyNumberFormat="1" applyBorder="1" applyAlignment="1"/>
    <xf numFmtId="0" fontId="1" fillId="0" borderId="3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6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16" fontId="2" fillId="0" borderId="7" xfId="0" applyNumberFormat="1" applyFont="1" applyBorder="1"/>
    <xf numFmtId="0" fontId="0" fillId="0" borderId="0" xfId="0" applyFont="1" applyAlignment="1">
      <alignment vertical="top" wrapText="1"/>
    </xf>
    <xf numFmtId="0" fontId="0" fillId="0" borderId="4" xfId="0" applyNumberFormat="1" applyBorder="1" applyAlignment="1"/>
    <xf numFmtId="44" fontId="2" fillId="0" borderId="7" xfId="1" applyNumberFormat="1" applyFont="1" applyBorder="1"/>
    <xf numFmtId="44" fontId="2" fillId="0" borderId="7" xfId="1" applyNumberFormat="1" applyFont="1" applyFill="1" applyBorder="1"/>
    <xf numFmtId="44" fontId="2" fillId="0" borderId="7" xfId="1" applyNumberFormat="1" applyFont="1" applyFill="1" applyBorder="1" applyAlignment="1">
      <alignment horizontal="right"/>
    </xf>
    <xf numFmtId="44" fontId="0" fillId="0" borderId="0" xfId="0" applyNumberFormat="1"/>
    <xf numFmtId="0" fontId="5" fillId="0" borderId="7" xfId="0" applyFont="1" applyBorder="1"/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4" fontId="2" fillId="0" borderId="0" xfId="1" applyNumberFormat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topLeftCell="A16" zoomScale="81" zoomScaleNormal="81" workbookViewId="0">
      <selection activeCell="A8" sqref="A8:K8"/>
    </sheetView>
  </sheetViews>
  <sheetFormatPr defaultRowHeight="14.4" x14ac:dyDescent="0.3"/>
  <cols>
    <col min="1" max="1" width="11.44140625" customWidth="1"/>
    <col min="3" max="3" width="40" customWidth="1"/>
    <col min="4" max="4" width="16.33203125" customWidth="1"/>
    <col min="5" max="5" width="14.77734375" style="15" bestFit="1" customWidth="1"/>
    <col min="6" max="6" width="19.77734375" style="19" customWidth="1"/>
    <col min="7" max="7" width="15.44140625" customWidth="1"/>
    <col min="8" max="8" width="9.33203125" customWidth="1"/>
    <col min="9" max="9" width="19.109375" customWidth="1"/>
    <col min="10" max="10" width="16.109375" style="9" customWidth="1"/>
    <col min="11" max="11" width="13.88671875" style="6" customWidth="1"/>
    <col min="12" max="12" width="12.44140625" bestFit="1" customWidth="1"/>
  </cols>
  <sheetData>
    <row r="1" spans="1:11" ht="14.4" customHeight="1" x14ac:dyDescent="0.3">
      <c r="A1" s="40" t="s">
        <v>0</v>
      </c>
      <c r="B1" s="40"/>
      <c r="C1" s="40"/>
      <c r="D1" s="40"/>
      <c r="G1" s="40"/>
      <c r="H1" s="40"/>
      <c r="I1" s="40"/>
      <c r="J1" s="41"/>
      <c r="K1" s="42"/>
    </row>
    <row r="2" spans="1:11" ht="14.4" customHeight="1" x14ac:dyDescent="0.3">
      <c r="A2" s="40" t="s">
        <v>23</v>
      </c>
      <c r="B2" s="40"/>
      <c r="C2" s="40"/>
      <c r="D2" s="40"/>
      <c r="G2" s="40"/>
      <c r="H2" s="40"/>
      <c r="I2" s="40"/>
      <c r="J2" s="41"/>
      <c r="K2" s="42"/>
    </row>
    <row r="3" spans="1:11" ht="14.4" customHeight="1" x14ac:dyDescent="0.3">
      <c r="A3" s="40" t="s">
        <v>79</v>
      </c>
      <c r="B3" s="40" t="s">
        <v>308</v>
      </c>
      <c r="C3" s="40"/>
      <c r="D3" s="40"/>
      <c r="G3" s="40"/>
      <c r="H3" s="40"/>
      <c r="I3" s="40"/>
      <c r="J3" s="41"/>
      <c r="K3" s="42"/>
    </row>
    <row r="4" spans="1:11" ht="14.4" customHeight="1" x14ac:dyDescent="0.3">
      <c r="A4" s="40" t="s">
        <v>309</v>
      </c>
      <c r="B4" s="40"/>
      <c r="C4" s="40"/>
      <c r="D4" s="40"/>
      <c r="G4" s="40"/>
      <c r="H4" s="40"/>
      <c r="I4" s="40"/>
      <c r="J4" s="41"/>
      <c r="K4" s="42"/>
    </row>
    <row r="5" spans="1:11" ht="14.4" customHeight="1" x14ac:dyDescent="0.3">
      <c r="A5" s="40"/>
      <c r="B5" s="40"/>
      <c r="C5" s="40"/>
      <c r="D5" s="40"/>
      <c r="G5" s="40"/>
      <c r="H5" s="40"/>
      <c r="I5" s="40"/>
      <c r="J5" s="41"/>
      <c r="K5" s="42"/>
    </row>
    <row r="6" spans="1:11" ht="14.4" customHeight="1" x14ac:dyDescent="0.3">
      <c r="A6" s="54" t="s">
        <v>310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3.8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9.2" customHeight="1" x14ac:dyDescent="0.3">
      <c r="A8" s="55" t="s">
        <v>327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4.4" customHeight="1" x14ac:dyDescent="0.4">
      <c r="A9" s="14"/>
      <c r="B9" s="14"/>
      <c r="C9" s="14"/>
      <c r="D9" s="14"/>
      <c r="E9" s="16"/>
      <c r="F9" s="20"/>
      <c r="G9" s="14"/>
      <c r="H9" s="14"/>
      <c r="I9" s="14"/>
      <c r="J9" s="14"/>
      <c r="K9" s="14"/>
    </row>
    <row r="10" spans="1:11" ht="14.4" customHeight="1" x14ac:dyDescent="0.3">
      <c r="A10" s="43" t="s">
        <v>81</v>
      </c>
      <c r="B10" s="44"/>
      <c r="C10" s="44"/>
      <c r="D10" s="44"/>
      <c r="E10" s="44"/>
      <c r="F10" s="38"/>
      <c r="G10" s="38"/>
      <c r="H10" s="38"/>
      <c r="I10" s="38"/>
      <c r="J10" s="38"/>
      <c r="K10" s="38"/>
    </row>
    <row r="11" spans="1:11" ht="14.4" customHeight="1" x14ac:dyDescent="0.3">
      <c r="A11" s="45" t="s">
        <v>76</v>
      </c>
      <c r="B11" s="45"/>
      <c r="C11" s="45"/>
      <c r="D11" s="45"/>
      <c r="E11" s="45"/>
      <c r="F11" s="39"/>
      <c r="G11" s="39"/>
      <c r="H11" s="39"/>
      <c r="I11" s="39"/>
      <c r="J11" s="39"/>
      <c r="K11" s="39"/>
    </row>
    <row r="12" spans="1:11" ht="14.4" customHeight="1" x14ac:dyDescent="0.3">
      <c r="A12" s="40"/>
      <c r="B12" s="40"/>
      <c r="C12" s="40"/>
      <c r="D12" s="40"/>
    </row>
    <row r="13" spans="1:11" ht="14.55" customHeight="1" x14ac:dyDescent="0.3">
      <c r="A13" s="28" t="s">
        <v>84</v>
      </c>
      <c r="B13" s="28" t="s">
        <v>1</v>
      </c>
      <c r="C13" s="29" t="s">
        <v>3</v>
      </c>
      <c r="D13" s="28" t="s">
        <v>48</v>
      </c>
      <c r="E13" s="30" t="s">
        <v>6</v>
      </c>
      <c r="F13" s="31" t="s">
        <v>85</v>
      </c>
      <c r="G13" s="28" t="s">
        <v>87</v>
      </c>
      <c r="H13" s="28" t="s">
        <v>49</v>
      </c>
      <c r="I13" s="28" t="s">
        <v>82</v>
      </c>
      <c r="J13" s="28" t="s">
        <v>89</v>
      </c>
      <c r="K13" s="28" t="s">
        <v>9</v>
      </c>
    </row>
    <row r="14" spans="1:11" ht="14.55" customHeight="1" x14ac:dyDescent="0.3">
      <c r="A14" s="32" t="s">
        <v>4</v>
      </c>
      <c r="B14" s="32" t="s">
        <v>2</v>
      </c>
      <c r="C14" s="33"/>
      <c r="D14" s="32"/>
      <c r="E14" s="34" t="s">
        <v>7</v>
      </c>
      <c r="F14" s="35" t="s">
        <v>86</v>
      </c>
      <c r="G14" s="32" t="s">
        <v>88</v>
      </c>
      <c r="H14" s="32" t="s">
        <v>50</v>
      </c>
      <c r="I14" s="32" t="s">
        <v>83</v>
      </c>
      <c r="J14" s="32" t="s">
        <v>8</v>
      </c>
      <c r="K14" s="32" t="s">
        <v>10</v>
      </c>
    </row>
    <row r="15" spans="1:11" ht="14.55" customHeight="1" x14ac:dyDescent="0.3">
      <c r="A15" s="32" t="s">
        <v>5</v>
      </c>
      <c r="B15" s="36"/>
      <c r="C15" s="33"/>
      <c r="D15" s="48"/>
      <c r="E15" s="34" t="s">
        <v>5</v>
      </c>
      <c r="F15" s="35" t="s">
        <v>100</v>
      </c>
      <c r="G15" s="32"/>
      <c r="H15" s="32" t="s">
        <v>51</v>
      </c>
      <c r="I15" s="37" t="s">
        <v>30</v>
      </c>
      <c r="J15" s="32"/>
      <c r="K15" s="32" t="s">
        <v>90</v>
      </c>
    </row>
    <row r="16" spans="1:11" ht="2.4" customHeight="1" x14ac:dyDescent="0.3">
      <c r="A16" s="13"/>
      <c r="B16" s="4"/>
      <c r="C16" s="4"/>
      <c r="D16" s="4"/>
      <c r="E16" s="27"/>
      <c r="F16" s="49"/>
      <c r="G16" s="53"/>
      <c r="H16" s="4"/>
      <c r="I16" s="4"/>
      <c r="J16" s="10"/>
      <c r="K16" s="7"/>
    </row>
    <row r="17" spans="1:11" ht="14.4" hidden="1" customHeight="1" x14ac:dyDescent="0.3">
      <c r="A17" s="13"/>
      <c r="B17" s="4"/>
      <c r="C17" s="4"/>
      <c r="D17" s="4"/>
      <c r="E17" s="27"/>
      <c r="F17" s="49"/>
      <c r="G17" s="53"/>
      <c r="H17" s="4"/>
      <c r="I17" s="4"/>
      <c r="J17" s="10"/>
      <c r="K17" s="7"/>
    </row>
    <row r="18" spans="1:11" ht="14.55" customHeight="1" x14ac:dyDescent="0.3">
      <c r="A18" s="13" t="s">
        <v>37</v>
      </c>
      <c r="B18" s="4">
        <v>4221</v>
      </c>
      <c r="C18" s="4" t="s">
        <v>91</v>
      </c>
      <c r="D18" s="4" t="s">
        <v>113</v>
      </c>
      <c r="E18" s="27">
        <v>4234</v>
      </c>
      <c r="F18" s="49">
        <v>5292.5</v>
      </c>
      <c r="G18" s="53" t="s">
        <v>111</v>
      </c>
      <c r="H18" s="4" t="s">
        <v>112</v>
      </c>
      <c r="I18" s="4" t="s">
        <v>30</v>
      </c>
      <c r="J18" s="10" t="s">
        <v>101</v>
      </c>
      <c r="K18" s="7"/>
    </row>
    <row r="19" spans="1:11" ht="14.55" customHeight="1" x14ac:dyDescent="0.3">
      <c r="A19" s="13" t="s">
        <v>38</v>
      </c>
      <c r="B19" s="4">
        <v>4222</v>
      </c>
      <c r="C19" s="4" t="s">
        <v>92</v>
      </c>
      <c r="D19" s="4" t="s">
        <v>118</v>
      </c>
      <c r="E19" s="27">
        <v>1450</v>
      </c>
      <c r="F19" s="49">
        <v>1812.5</v>
      </c>
      <c r="G19" s="53" t="s">
        <v>111</v>
      </c>
      <c r="H19" s="4" t="s">
        <v>112</v>
      </c>
      <c r="I19" s="4" t="s">
        <v>30</v>
      </c>
      <c r="J19" s="10" t="s">
        <v>101</v>
      </c>
      <c r="K19" s="7"/>
    </row>
    <row r="20" spans="1:11" ht="14.55" customHeight="1" x14ac:dyDescent="0.3">
      <c r="A20" s="4" t="s">
        <v>39</v>
      </c>
      <c r="B20" s="25">
        <v>4223</v>
      </c>
      <c r="C20" s="4" t="s">
        <v>93</v>
      </c>
      <c r="D20" s="10" t="s">
        <v>200</v>
      </c>
      <c r="E20" s="27">
        <v>8700</v>
      </c>
      <c r="F20" s="49">
        <v>10875</v>
      </c>
      <c r="G20" s="53" t="s">
        <v>111</v>
      </c>
      <c r="H20" s="4" t="s">
        <v>112</v>
      </c>
      <c r="I20" s="4" t="s">
        <v>30</v>
      </c>
      <c r="J20" s="10" t="s">
        <v>101</v>
      </c>
      <c r="K20" s="7"/>
    </row>
    <row r="21" spans="1:11" ht="0.6" customHeight="1" x14ac:dyDescent="0.3">
      <c r="A21" s="4"/>
      <c r="B21" s="25"/>
      <c r="C21" s="4"/>
      <c r="D21" s="4"/>
      <c r="E21" s="27"/>
      <c r="F21" s="49"/>
      <c r="G21" s="53"/>
      <c r="H21" s="4"/>
      <c r="I21" s="4"/>
      <c r="J21" s="10"/>
      <c r="K21" s="7"/>
    </row>
    <row r="22" spans="1:11" ht="14.55" customHeight="1" x14ac:dyDescent="0.3">
      <c r="A22" s="4" t="s">
        <v>41</v>
      </c>
      <c r="B22" s="25">
        <v>4223</v>
      </c>
      <c r="C22" s="4" t="s">
        <v>94</v>
      </c>
      <c r="D22" s="4" t="s">
        <v>121</v>
      </c>
      <c r="E22" s="27">
        <v>9173.8799999999992</v>
      </c>
      <c r="F22" s="49">
        <v>11467.35</v>
      </c>
      <c r="G22" s="53" t="s">
        <v>111</v>
      </c>
      <c r="H22" s="4" t="s">
        <v>112</v>
      </c>
      <c r="I22" s="4" t="s">
        <v>30</v>
      </c>
      <c r="J22" s="10" t="s">
        <v>101</v>
      </c>
      <c r="K22" s="7"/>
    </row>
    <row r="23" spans="1:11" ht="14.55" customHeight="1" x14ac:dyDescent="0.3">
      <c r="A23" s="4" t="s">
        <v>73</v>
      </c>
      <c r="B23" s="25">
        <v>4224</v>
      </c>
      <c r="C23" s="4" t="s">
        <v>95</v>
      </c>
      <c r="D23" s="4" t="s">
        <v>117</v>
      </c>
      <c r="E23" s="27">
        <v>51845.84</v>
      </c>
      <c r="F23" s="49">
        <v>64807.3</v>
      </c>
      <c r="G23" s="53" t="s">
        <v>111</v>
      </c>
      <c r="H23" s="4"/>
      <c r="I23" s="4" t="s">
        <v>30</v>
      </c>
      <c r="J23" s="10" t="s">
        <v>101</v>
      </c>
      <c r="K23" s="7"/>
    </row>
    <row r="24" spans="1:11" ht="14.55" customHeight="1" x14ac:dyDescent="0.3">
      <c r="A24" s="4" t="s">
        <v>74</v>
      </c>
      <c r="B24" s="25">
        <v>4224</v>
      </c>
      <c r="C24" s="4" t="s">
        <v>96</v>
      </c>
      <c r="D24" s="4" t="s">
        <v>119</v>
      </c>
      <c r="E24" s="27">
        <v>24750</v>
      </c>
      <c r="F24" s="49">
        <v>30937.5</v>
      </c>
      <c r="G24" s="4" t="s">
        <v>120</v>
      </c>
      <c r="H24" s="4" t="s">
        <v>112</v>
      </c>
      <c r="I24" s="4" t="s">
        <v>30</v>
      </c>
      <c r="J24" s="10" t="s">
        <v>101</v>
      </c>
      <c r="K24" s="7"/>
    </row>
    <row r="25" spans="1:11" ht="14.55" customHeight="1" x14ac:dyDescent="0.3">
      <c r="A25" s="4" t="s">
        <v>75</v>
      </c>
      <c r="B25" s="25">
        <v>4224</v>
      </c>
      <c r="C25" s="4" t="s">
        <v>97</v>
      </c>
      <c r="D25" s="4" t="s">
        <v>114</v>
      </c>
      <c r="E25" s="27">
        <v>12209.4</v>
      </c>
      <c r="F25" s="49">
        <v>15261.75</v>
      </c>
      <c r="G25" s="53" t="s">
        <v>111</v>
      </c>
      <c r="H25" s="4" t="s">
        <v>112</v>
      </c>
      <c r="I25" s="4" t="s">
        <v>30</v>
      </c>
      <c r="J25" s="10" t="s">
        <v>101</v>
      </c>
      <c r="K25" s="7"/>
    </row>
    <row r="26" spans="1:11" ht="14.55" customHeight="1" x14ac:dyDescent="0.3">
      <c r="A26" s="4" t="s">
        <v>42</v>
      </c>
      <c r="B26" s="25">
        <v>4227</v>
      </c>
      <c r="C26" s="4" t="s">
        <v>98</v>
      </c>
      <c r="D26" s="4" t="s">
        <v>115</v>
      </c>
      <c r="E26" s="27">
        <v>1354.88</v>
      </c>
      <c r="F26" s="49">
        <v>1693.6</v>
      </c>
      <c r="G26" s="53" t="s">
        <v>111</v>
      </c>
      <c r="H26" s="4" t="s">
        <v>112</v>
      </c>
      <c r="I26" s="4" t="s">
        <v>30</v>
      </c>
      <c r="J26" s="10" t="s">
        <v>101</v>
      </c>
      <c r="K26" s="7"/>
    </row>
    <row r="27" spans="1:11" ht="14.4" customHeight="1" x14ac:dyDescent="0.3">
      <c r="A27" s="4" t="s">
        <v>43</v>
      </c>
      <c r="B27" s="25">
        <v>4227</v>
      </c>
      <c r="C27" s="4" t="s">
        <v>99</v>
      </c>
      <c r="D27" s="4" t="s">
        <v>116</v>
      </c>
      <c r="E27" s="27">
        <v>4200</v>
      </c>
      <c r="F27" s="49">
        <v>5250</v>
      </c>
      <c r="G27" s="4" t="s">
        <v>120</v>
      </c>
      <c r="H27" s="4" t="s">
        <v>112</v>
      </c>
      <c r="I27" s="4" t="s">
        <v>30</v>
      </c>
      <c r="J27" s="10" t="s">
        <v>101</v>
      </c>
      <c r="K27" s="7"/>
    </row>
    <row r="28" spans="1:11" ht="2.4" customHeight="1" x14ac:dyDescent="0.3">
      <c r="A28" s="4"/>
      <c r="B28" s="25"/>
      <c r="C28" s="4"/>
      <c r="D28" s="4"/>
      <c r="E28" s="27"/>
      <c r="F28" s="49"/>
      <c r="G28" s="53"/>
      <c r="H28" s="4"/>
      <c r="I28" s="4"/>
      <c r="J28" s="10"/>
      <c r="K28" s="7"/>
    </row>
    <row r="29" spans="1:11" ht="14.4" hidden="1" customHeight="1" x14ac:dyDescent="0.3">
      <c r="A29" s="4"/>
      <c r="B29" s="25"/>
      <c r="C29" s="4"/>
      <c r="D29" s="4"/>
      <c r="E29" s="27"/>
      <c r="F29" s="49"/>
      <c r="G29" s="4"/>
      <c r="H29" s="4"/>
      <c r="I29" s="4"/>
      <c r="J29" s="10"/>
      <c r="K29" s="7"/>
    </row>
    <row r="30" spans="1:11" ht="14.55" customHeight="1" x14ac:dyDescent="0.3">
      <c r="A30" s="4" t="s">
        <v>237</v>
      </c>
      <c r="B30" s="25">
        <v>3211</v>
      </c>
      <c r="C30" s="4" t="s">
        <v>105</v>
      </c>
      <c r="D30" s="4" t="s">
        <v>232</v>
      </c>
      <c r="E30" s="27">
        <v>4800</v>
      </c>
      <c r="F30" s="49">
        <v>6000</v>
      </c>
      <c r="G30" s="4"/>
      <c r="H30" s="4"/>
      <c r="I30" s="4"/>
      <c r="J30" s="10"/>
      <c r="K30" s="7"/>
    </row>
    <row r="31" spans="1:11" ht="14.55" customHeight="1" x14ac:dyDescent="0.3">
      <c r="A31" s="4" t="s">
        <v>238</v>
      </c>
      <c r="B31" s="25">
        <v>3213</v>
      </c>
      <c r="C31" s="4" t="s">
        <v>102</v>
      </c>
      <c r="D31" s="4" t="s">
        <v>122</v>
      </c>
      <c r="E31" s="27">
        <v>12000</v>
      </c>
      <c r="F31" s="49">
        <v>15000</v>
      </c>
      <c r="G31" s="53" t="s">
        <v>111</v>
      </c>
      <c r="H31" s="4" t="s">
        <v>112</v>
      </c>
      <c r="I31" s="4" t="s">
        <v>125</v>
      </c>
      <c r="J31" s="10" t="s">
        <v>124</v>
      </c>
      <c r="K31" s="7"/>
    </row>
    <row r="32" spans="1:11" ht="14.55" customHeight="1" x14ac:dyDescent="0.3">
      <c r="A32" s="4" t="s">
        <v>239</v>
      </c>
      <c r="B32" s="4">
        <v>3221</v>
      </c>
      <c r="C32" s="4" t="s">
        <v>24</v>
      </c>
      <c r="D32" s="4" t="s">
        <v>123</v>
      </c>
      <c r="E32" s="27">
        <v>16000</v>
      </c>
      <c r="F32" s="49">
        <f>15000+5000</f>
        <v>20000</v>
      </c>
      <c r="G32" s="53" t="s">
        <v>111</v>
      </c>
      <c r="H32" s="4" t="s">
        <v>112</v>
      </c>
      <c r="I32" s="4" t="s">
        <v>30</v>
      </c>
      <c r="J32" s="10" t="s">
        <v>124</v>
      </c>
      <c r="K32" s="7"/>
    </row>
    <row r="33" spans="1:22" ht="14.55" customHeight="1" x14ac:dyDescent="0.3">
      <c r="A33" s="4" t="s">
        <v>240</v>
      </c>
      <c r="B33" s="4">
        <v>3221</v>
      </c>
      <c r="C33" s="4" t="s">
        <v>25</v>
      </c>
      <c r="D33" s="4" t="s">
        <v>126</v>
      </c>
      <c r="E33" s="27">
        <v>2560</v>
      </c>
      <c r="F33" s="49">
        <v>3200</v>
      </c>
      <c r="G33" s="53" t="s">
        <v>111</v>
      </c>
      <c r="H33" s="4" t="s">
        <v>112</v>
      </c>
      <c r="I33" s="4" t="s">
        <v>30</v>
      </c>
      <c r="J33" s="10" t="s">
        <v>124</v>
      </c>
      <c r="K33" s="7"/>
    </row>
    <row r="34" spans="1:22" ht="14.55" customHeight="1" x14ac:dyDescent="0.3">
      <c r="A34" s="4" t="s">
        <v>241</v>
      </c>
      <c r="B34" s="4">
        <v>3221</v>
      </c>
      <c r="C34" s="4" t="s">
        <v>29</v>
      </c>
      <c r="D34" s="4" t="s">
        <v>127</v>
      </c>
      <c r="E34" s="27">
        <v>62400</v>
      </c>
      <c r="F34" s="49">
        <v>78000</v>
      </c>
      <c r="G34" s="53" t="s">
        <v>111</v>
      </c>
      <c r="H34" s="4" t="s">
        <v>112</v>
      </c>
      <c r="I34" s="4" t="s">
        <v>30</v>
      </c>
      <c r="J34" s="10" t="s">
        <v>124</v>
      </c>
      <c r="K34" s="7"/>
    </row>
    <row r="35" spans="1:22" ht="14.55" customHeight="1" x14ac:dyDescent="0.3">
      <c r="A35" s="4" t="s">
        <v>248</v>
      </c>
      <c r="B35" s="4">
        <v>3221</v>
      </c>
      <c r="C35" s="25" t="s">
        <v>103</v>
      </c>
      <c r="D35" s="4" t="s">
        <v>244</v>
      </c>
      <c r="E35" s="27">
        <v>66667.199999999997</v>
      </c>
      <c r="F35" s="49">
        <v>83334</v>
      </c>
      <c r="G35" s="53" t="s">
        <v>111</v>
      </c>
      <c r="H35" s="4" t="s">
        <v>112</v>
      </c>
      <c r="I35" s="4" t="s">
        <v>30</v>
      </c>
      <c r="J35" s="10" t="s">
        <v>124</v>
      </c>
      <c r="K35" s="7"/>
    </row>
    <row r="36" spans="1:22" ht="14.55" customHeight="1" x14ac:dyDescent="0.3">
      <c r="A36" s="4" t="s">
        <v>249</v>
      </c>
      <c r="B36" s="4">
        <v>3221</v>
      </c>
      <c r="C36" s="25" t="s">
        <v>242</v>
      </c>
      <c r="D36" s="4" t="s">
        <v>243</v>
      </c>
      <c r="E36" s="27">
        <v>56000</v>
      </c>
      <c r="F36" s="49">
        <v>70000</v>
      </c>
      <c r="G36" s="53" t="s">
        <v>111</v>
      </c>
      <c r="H36" s="4" t="s">
        <v>112</v>
      </c>
      <c r="I36" s="4" t="s">
        <v>30</v>
      </c>
      <c r="J36" s="10" t="s">
        <v>124</v>
      </c>
      <c r="K36" s="7"/>
    </row>
    <row r="37" spans="1:22" ht="14.55" customHeight="1" x14ac:dyDescent="0.3">
      <c r="A37" s="4" t="s">
        <v>250</v>
      </c>
      <c r="B37" s="4">
        <v>3221</v>
      </c>
      <c r="C37" s="25" t="s">
        <v>65</v>
      </c>
      <c r="D37" s="4" t="s">
        <v>128</v>
      </c>
      <c r="E37" s="27">
        <v>28000</v>
      </c>
      <c r="F37" s="49">
        <v>35000</v>
      </c>
      <c r="G37" s="53" t="s">
        <v>111</v>
      </c>
      <c r="H37" s="4" t="s">
        <v>112</v>
      </c>
      <c r="I37" s="4" t="s">
        <v>30</v>
      </c>
      <c r="J37" s="10" t="s">
        <v>124</v>
      </c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55" customHeight="1" x14ac:dyDescent="0.3">
      <c r="A38" s="4" t="s">
        <v>251</v>
      </c>
      <c r="B38" s="4">
        <v>3221</v>
      </c>
      <c r="C38" s="25" t="s">
        <v>104</v>
      </c>
      <c r="D38" s="46" t="s">
        <v>245</v>
      </c>
      <c r="E38" s="27">
        <v>800</v>
      </c>
      <c r="F38" s="49">
        <v>1000</v>
      </c>
      <c r="G38" s="53" t="s">
        <v>111</v>
      </c>
      <c r="H38" s="4" t="s">
        <v>112</v>
      </c>
      <c r="I38" s="4" t="s">
        <v>30</v>
      </c>
      <c r="J38" s="10" t="s">
        <v>124</v>
      </c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55" customHeight="1" x14ac:dyDescent="0.3">
      <c r="A39" s="4" t="s">
        <v>256</v>
      </c>
      <c r="B39" s="4">
        <v>3222</v>
      </c>
      <c r="C39" s="25" t="s">
        <v>129</v>
      </c>
      <c r="D39" s="46" t="s">
        <v>130</v>
      </c>
      <c r="E39" s="27">
        <v>144000</v>
      </c>
      <c r="F39" s="49">
        <v>156946.82999999999</v>
      </c>
      <c r="G39" s="53" t="s">
        <v>111</v>
      </c>
      <c r="H39" s="4" t="s">
        <v>112</v>
      </c>
      <c r="I39" s="4" t="s">
        <v>131</v>
      </c>
      <c r="J39" s="10" t="s">
        <v>138</v>
      </c>
      <c r="K39" s="7" t="s">
        <v>139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55" customHeight="1" x14ac:dyDescent="0.3">
      <c r="A40" s="4" t="s">
        <v>259</v>
      </c>
      <c r="B40" s="4">
        <v>3222</v>
      </c>
      <c r="C40" s="25" t="s">
        <v>132</v>
      </c>
      <c r="D40" s="46" t="s">
        <v>133</v>
      </c>
      <c r="E40" s="27">
        <v>138750</v>
      </c>
      <c r="F40" s="49">
        <v>174472</v>
      </c>
      <c r="G40" s="53" t="s">
        <v>111</v>
      </c>
      <c r="H40" s="4" t="s">
        <v>112</v>
      </c>
      <c r="I40" s="4" t="s">
        <v>131</v>
      </c>
      <c r="J40" s="10" t="s">
        <v>138</v>
      </c>
      <c r="K40" s="7" t="s">
        <v>139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55" customHeight="1" x14ac:dyDescent="0.3">
      <c r="A41" s="4" t="s">
        <v>258</v>
      </c>
      <c r="B41" s="4">
        <v>3222</v>
      </c>
      <c r="C41" s="25" t="s">
        <v>134</v>
      </c>
      <c r="D41" s="46" t="s">
        <v>135</v>
      </c>
      <c r="E41" s="27">
        <v>130000</v>
      </c>
      <c r="F41" s="49">
        <v>123819.75</v>
      </c>
      <c r="G41" s="53" t="s">
        <v>111</v>
      </c>
      <c r="H41" s="4" t="s">
        <v>112</v>
      </c>
      <c r="I41" s="4" t="s">
        <v>131</v>
      </c>
      <c r="J41" s="10" t="s">
        <v>138</v>
      </c>
      <c r="K41" s="7" t="s">
        <v>139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55" customHeight="1" x14ac:dyDescent="0.3">
      <c r="A42" s="4" t="s">
        <v>257</v>
      </c>
      <c r="B42" s="4">
        <v>3222</v>
      </c>
      <c r="C42" s="25" t="s">
        <v>136</v>
      </c>
      <c r="D42" s="46" t="s">
        <v>137</v>
      </c>
      <c r="E42" s="27">
        <v>124000</v>
      </c>
      <c r="F42" s="49">
        <v>153875.5</v>
      </c>
      <c r="G42" s="53" t="s">
        <v>111</v>
      </c>
      <c r="H42" s="4" t="s">
        <v>112</v>
      </c>
      <c r="I42" s="4" t="s">
        <v>131</v>
      </c>
      <c r="J42" s="10" t="s">
        <v>138</v>
      </c>
      <c r="K42" s="7" t="s">
        <v>139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55" customHeight="1" x14ac:dyDescent="0.3">
      <c r="A43" s="4" t="s">
        <v>149</v>
      </c>
      <c r="B43" s="4">
        <v>3222</v>
      </c>
      <c r="C43" s="25" t="s">
        <v>140</v>
      </c>
      <c r="D43" s="46" t="s">
        <v>141</v>
      </c>
      <c r="E43" s="27">
        <v>115200</v>
      </c>
      <c r="F43" s="49">
        <v>117600</v>
      </c>
      <c r="G43" s="53" t="s">
        <v>111</v>
      </c>
      <c r="H43" s="4" t="s">
        <v>112</v>
      </c>
      <c r="I43" s="4" t="s">
        <v>131</v>
      </c>
      <c r="J43" s="12" t="s">
        <v>146</v>
      </c>
      <c r="K43" s="7" t="s">
        <v>142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55" customHeight="1" x14ac:dyDescent="0.3">
      <c r="A44" s="4" t="s">
        <v>150</v>
      </c>
      <c r="B44" s="4">
        <v>3222</v>
      </c>
      <c r="C44" s="25" t="s">
        <v>143</v>
      </c>
      <c r="D44" s="46" t="s">
        <v>144</v>
      </c>
      <c r="E44" s="27">
        <v>134750</v>
      </c>
      <c r="F44" s="49">
        <v>156853.13</v>
      </c>
      <c r="G44" s="53" t="s">
        <v>111</v>
      </c>
      <c r="H44" s="4" t="s">
        <v>112</v>
      </c>
      <c r="I44" s="4" t="s">
        <v>131</v>
      </c>
      <c r="J44" s="10" t="s">
        <v>145</v>
      </c>
      <c r="K44" s="7" t="s">
        <v>142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55" customHeight="1" x14ac:dyDescent="0.3">
      <c r="A45" s="4" t="s">
        <v>151</v>
      </c>
      <c r="B45" s="4">
        <v>3222</v>
      </c>
      <c r="C45" s="25" t="s">
        <v>147</v>
      </c>
      <c r="D45" s="46" t="s">
        <v>148</v>
      </c>
      <c r="E45" s="27">
        <v>115000</v>
      </c>
      <c r="F45" s="49">
        <v>137020.35</v>
      </c>
      <c r="G45" s="53" t="s">
        <v>111</v>
      </c>
      <c r="H45" s="4" t="s">
        <v>112</v>
      </c>
      <c r="I45" s="4" t="s">
        <v>131</v>
      </c>
      <c r="J45" s="10" t="s">
        <v>145</v>
      </c>
      <c r="K45" s="7" t="s">
        <v>142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55" customHeight="1" x14ac:dyDescent="0.3">
      <c r="A46" s="4" t="s">
        <v>152</v>
      </c>
      <c r="B46" s="4">
        <v>3222</v>
      </c>
      <c r="C46" s="25" t="s">
        <v>153</v>
      </c>
      <c r="D46" s="46" t="s">
        <v>154</v>
      </c>
      <c r="E46" s="27">
        <v>12910</v>
      </c>
      <c r="F46" s="49">
        <v>16798.05</v>
      </c>
      <c r="G46" s="53" t="s">
        <v>111</v>
      </c>
      <c r="H46" s="4" t="s">
        <v>112</v>
      </c>
      <c r="I46" s="4" t="s">
        <v>131</v>
      </c>
      <c r="J46" s="10" t="s">
        <v>145</v>
      </c>
      <c r="K46" s="7" t="s">
        <v>142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55" customHeight="1" x14ac:dyDescent="0.3">
      <c r="A47" s="4" t="s">
        <v>155</v>
      </c>
      <c r="B47" s="4">
        <v>3222</v>
      </c>
      <c r="C47" s="25" t="s">
        <v>156</v>
      </c>
      <c r="D47" s="46" t="s">
        <v>157</v>
      </c>
      <c r="E47" s="27">
        <v>25000</v>
      </c>
      <c r="F47" s="49">
        <v>32898.39</v>
      </c>
      <c r="G47" s="53" t="s">
        <v>111</v>
      </c>
      <c r="H47" s="4" t="s">
        <v>112</v>
      </c>
      <c r="I47" s="4" t="s">
        <v>131</v>
      </c>
      <c r="J47" s="10" t="s">
        <v>145</v>
      </c>
      <c r="K47" s="7" t="s">
        <v>142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55" customHeight="1" x14ac:dyDescent="0.3">
      <c r="A48" s="4" t="s">
        <v>161</v>
      </c>
      <c r="B48" s="4">
        <v>3222</v>
      </c>
      <c r="C48" s="25" t="s">
        <v>158</v>
      </c>
      <c r="D48" s="46" t="s">
        <v>159</v>
      </c>
      <c r="E48" s="27">
        <v>50000</v>
      </c>
      <c r="F48" s="49">
        <v>68733.75</v>
      </c>
      <c r="G48" s="53" t="s">
        <v>111</v>
      </c>
      <c r="H48" s="4" t="s">
        <v>112</v>
      </c>
      <c r="I48" s="4" t="s">
        <v>131</v>
      </c>
      <c r="J48" s="10" t="s">
        <v>145</v>
      </c>
      <c r="K48" s="7" t="s">
        <v>142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55" customHeight="1" x14ac:dyDescent="0.3">
      <c r="A49" s="4" t="s">
        <v>160</v>
      </c>
      <c r="B49" s="4">
        <v>3222</v>
      </c>
      <c r="C49" s="25" t="s">
        <v>162</v>
      </c>
      <c r="D49" s="46" t="s">
        <v>163</v>
      </c>
      <c r="E49" s="27">
        <v>26000</v>
      </c>
      <c r="F49" s="49">
        <v>28848.9</v>
      </c>
      <c r="G49" s="53" t="s">
        <v>111</v>
      </c>
      <c r="H49" s="4" t="s">
        <v>112</v>
      </c>
      <c r="I49" s="4" t="s">
        <v>131</v>
      </c>
      <c r="J49" s="10" t="s">
        <v>145</v>
      </c>
      <c r="K49" s="7" t="s">
        <v>142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55" customHeight="1" x14ac:dyDescent="0.3">
      <c r="A50" s="4" t="s">
        <v>164</v>
      </c>
      <c r="B50" s="4">
        <v>3222</v>
      </c>
      <c r="C50" s="25" t="s">
        <v>165</v>
      </c>
      <c r="D50" s="46" t="s">
        <v>166</v>
      </c>
      <c r="E50" s="27">
        <v>105500</v>
      </c>
      <c r="F50" s="49">
        <v>135464.4</v>
      </c>
      <c r="G50" s="53" t="s">
        <v>111</v>
      </c>
      <c r="H50" s="4" t="s">
        <v>112</v>
      </c>
      <c r="I50" s="4" t="s">
        <v>131</v>
      </c>
      <c r="J50" s="10" t="s">
        <v>145</v>
      </c>
      <c r="K50" s="7" t="s">
        <v>142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55" customHeight="1" x14ac:dyDescent="0.3">
      <c r="A51" s="4" t="s">
        <v>167</v>
      </c>
      <c r="B51" s="4">
        <v>3222</v>
      </c>
      <c r="C51" s="25" t="s">
        <v>168</v>
      </c>
      <c r="D51" s="46" t="s">
        <v>169</v>
      </c>
      <c r="E51" s="27">
        <v>57280</v>
      </c>
      <c r="F51" s="49">
        <v>64569.33</v>
      </c>
      <c r="G51" s="53" t="s">
        <v>111</v>
      </c>
      <c r="H51" s="4" t="s">
        <v>112</v>
      </c>
      <c r="I51" s="4" t="s">
        <v>131</v>
      </c>
      <c r="J51" s="10" t="s">
        <v>145</v>
      </c>
      <c r="K51" s="7" t="s">
        <v>142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55" customHeight="1" x14ac:dyDescent="0.3">
      <c r="A52" s="4" t="s">
        <v>170</v>
      </c>
      <c r="B52" s="4">
        <v>3222</v>
      </c>
      <c r="C52" s="25" t="s">
        <v>171</v>
      </c>
      <c r="D52" s="46" t="s">
        <v>172</v>
      </c>
      <c r="E52" s="27">
        <v>67810</v>
      </c>
      <c r="F52" s="49">
        <v>83631.25</v>
      </c>
      <c r="G52" s="53" t="s">
        <v>111</v>
      </c>
      <c r="H52" s="4" t="s">
        <v>112</v>
      </c>
      <c r="I52" s="4" t="s">
        <v>131</v>
      </c>
      <c r="J52" s="10" t="s">
        <v>145</v>
      </c>
      <c r="K52" s="7" t="s">
        <v>142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55" customHeight="1" x14ac:dyDescent="0.3">
      <c r="A53" s="4" t="s">
        <v>173</v>
      </c>
      <c r="B53" s="4">
        <v>3222</v>
      </c>
      <c r="C53" s="25" t="s">
        <v>174</v>
      </c>
      <c r="D53" s="46" t="s">
        <v>175</v>
      </c>
      <c r="E53" s="27">
        <v>37570</v>
      </c>
      <c r="F53" s="49">
        <v>42503.9</v>
      </c>
      <c r="G53" s="53" t="s">
        <v>111</v>
      </c>
      <c r="H53" s="4" t="s">
        <v>112</v>
      </c>
      <c r="I53" s="4" t="s">
        <v>131</v>
      </c>
      <c r="J53" s="10" t="s">
        <v>145</v>
      </c>
      <c r="K53" s="7" t="s">
        <v>176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55" customHeight="1" x14ac:dyDescent="0.3">
      <c r="A54" s="4" t="s">
        <v>177</v>
      </c>
      <c r="B54" s="4">
        <v>3222</v>
      </c>
      <c r="C54" s="25" t="s">
        <v>178</v>
      </c>
      <c r="D54" s="46" t="s">
        <v>179</v>
      </c>
      <c r="E54" s="27">
        <v>58570</v>
      </c>
      <c r="F54" s="49">
        <v>74444.09</v>
      </c>
      <c r="G54" s="53" t="s">
        <v>111</v>
      </c>
      <c r="H54" s="4" t="s">
        <v>112</v>
      </c>
      <c r="I54" s="4" t="s">
        <v>131</v>
      </c>
      <c r="J54" s="10" t="s">
        <v>145</v>
      </c>
      <c r="K54" s="7" t="s">
        <v>142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1" customFormat="1" ht="14.55" customHeight="1" x14ac:dyDescent="0.3">
      <c r="A55" s="4" t="s">
        <v>180</v>
      </c>
      <c r="B55" s="4">
        <v>3222</v>
      </c>
      <c r="C55" s="25" t="s">
        <v>181</v>
      </c>
      <c r="D55" s="4" t="s">
        <v>182</v>
      </c>
      <c r="E55" s="27">
        <v>43760</v>
      </c>
      <c r="F55" s="50">
        <v>65750</v>
      </c>
      <c r="G55" s="53" t="s">
        <v>111</v>
      </c>
      <c r="H55" s="4" t="s">
        <v>112</v>
      </c>
      <c r="I55" s="4" t="s">
        <v>131</v>
      </c>
      <c r="J55" s="12" t="s">
        <v>145</v>
      </c>
      <c r="K55" s="7" t="s">
        <v>142</v>
      </c>
      <c r="L55" s="2"/>
    </row>
    <row r="56" spans="1:22" ht="14.55" customHeight="1" x14ac:dyDescent="0.3">
      <c r="A56" s="4" t="s">
        <v>252</v>
      </c>
      <c r="B56" s="4">
        <v>3222</v>
      </c>
      <c r="C56" s="4" t="s">
        <v>247</v>
      </c>
      <c r="D56" s="4" t="s">
        <v>246</v>
      </c>
      <c r="E56" s="27">
        <v>56000</v>
      </c>
      <c r="F56" s="50">
        <v>100000</v>
      </c>
      <c r="G56" s="53" t="s">
        <v>260</v>
      </c>
      <c r="H56" s="4" t="s">
        <v>112</v>
      </c>
      <c r="I56" s="4" t="s">
        <v>30</v>
      </c>
      <c r="J56" s="12" t="s">
        <v>124</v>
      </c>
      <c r="K56" s="7"/>
    </row>
    <row r="57" spans="1:22" ht="14.55" customHeight="1" x14ac:dyDescent="0.3">
      <c r="A57" s="4" t="s">
        <v>253</v>
      </c>
      <c r="B57" s="4">
        <v>3222</v>
      </c>
      <c r="C57" s="4" t="s">
        <v>52</v>
      </c>
      <c r="D57" s="4" t="s">
        <v>183</v>
      </c>
      <c r="E57" s="27">
        <v>20000</v>
      </c>
      <c r="F57" s="50">
        <v>20000</v>
      </c>
      <c r="G57" s="53" t="s">
        <v>111</v>
      </c>
      <c r="H57" s="4" t="s">
        <v>112</v>
      </c>
      <c r="I57" s="4" t="s">
        <v>30</v>
      </c>
      <c r="J57" s="10" t="s">
        <v>124</v>
      </c>
      <c r="K57" s="7"/>
      <c r="L57" s="3"/>
    </row>
    <row r="58" spans="1:22" ht="14.55" customHeight="1" x14ac:dyDescent="0.3">
      <c r="A58" s="4" t="s">
        <v>254</v>
      </c>
      <c r="B58" s="4">
        <v>3222</v>
      </c>
      <c r="C58" s="4" t="s">
        <v>53</v>
      </c>
      <c r="D58" s="4" t="s">
        <v>184</v>
      </c>
      <c r="E58" s="27">
        <v>48000</v>
      </c>
      <c r="F58" s="50">
        <v>60000</v>
      </c>
      <c r="G58" s="53" t="s">
        <v>111</v>
      </c>
      <c r="H58" s="4" t="s">
        <v>112</v>
      </c>
      <c r="I58" s="4" t="s">
        <v>30</v>
      </c>
      <c r="J58" s="10" t="s">
        <v>124</v>
      </c>
      <c r="K58" s="7"/>
      <c r="L58" s="3"/>
    </row>
    <row r="59" spans="1:22" ht="14.55" customHeight="1" x14ac:dyDescent="0.3">
      <c r="A59" s="4" t="s">
        <v>255</v>
      </c>
      <c r="B59" s="4">
        <v>3222</v>
      </c>
      <c r="C59" s="4" t="s">
        <v>31</v>
      </c>
      <c r="D59" s="4" t="s">
        <v>185</v>
      </c>
      <c r="E59" s="27">
        <v>22000</v>
      </c>
      <c r="F59" s="50">
        <v>22000</v>
      </c>
      <c r="G59" s="53" t="s">
        <v>111</v>
      </c>
      <c r="H59" s="4" t="s">
        <v>112</v>
      </c>
      <c r="I59" s="4" t="s">
        <v>30</v>
      </c>
      <c r="J59" s="10" t="s">
        <v>124</v>
      </c>
      <c r="K59" s="7"/>
    </row>
    <row r="60" spans="1:22" ht="14.55" customHeight="1" x14ac:dyDescent="0.3">
      <c r="A60" s="4" t="s">
        <v>261</v>
      </c>
      <c r="B60" s="4">
        <v>3222</v>
      </c>
      <c r="C60" s="4" t="s">
        <v>61</v>
      </c>
      <c r="D60" s="4" t="s">
        <v>186</v>
      </c>
      <c r="E60" s="27">
        <v>82000</v>
      </c>
      <c r="F60" s="50">
        <v>102500</v>
      </c>
      <c r="G60" s="53" t="s">
        <v>111</v>
      </c>
      <c r="H60" s="4" t="s">
        <v>112</v>
      </c>
      <c r="I60" s="4" t="s">
        <v>30</v>
      </c>
      <c r="J60" s="10" t="s">
        <v>124</v>
      </c>
      <c r="K60" s="7"/>
    </row>
    <row r="61" spans="1:22" ht="14.55" customHeight="1" x14ac:dyDescent="0.3">
      <c r="A61" s="4" t="s">
        <v>262</v>
      </c>
      <c r="B61" s="4">
        <v>3222</v>
      </c>
      <c r="C61" s="4" t="s">
        <v>54</v>
      </c>
      <c r="D61" s="4" t="s">
        <v>187</v>
      </c>
      <c r="E61" s="27">
        <v>82000</v>
      </c>
      <c r="F61" s="50">
        <v>102500</v>
      </c>
      <c r="G61" s="53" t="s">
        <v>111</v>
      </c>
      <c r="H61" s="4" t="s">
        <v>112</v>
      </c>
      <c r="I61" s="4" t="s">
        <v>30</v>
      </c>
      <c r="J61" s="10" t="s">
        <v>124</v>
      </c>
      <c r="K61" s="7"/>
    </row>
    <row r="62" spans="1:22" ht="14.55" customHeight="1" x14ac:dyDescent="0.3">
      <c r="A62" s="4" t="s">
        <v>263</v>
      </c>
      <c r="B62" s="4">
        <v>3222</v>
      </c>
      <c r="C62" s="25" t="s">
        <v>55</v>
      </c>
      <c r="D62" s="4" t="s">
        <v>188</v>
      </c>
      <c r="E62" s="27">
        <v>48473.1</v>
      </c>
      <c r="F62" s="50">
        <v>60591.38</v>
      </c>
      <c r="G62" s="53" t="s">
        <v>111</v>
      </c>
      <c r="H62" s="4" t="s">
        <v>112</v>
      </c>
      <c r="I62" s="4" t="s">
        <v>30</v>
      </c>
      <c r="J62" s="10" t="s">
        <v>124</v>
      </c>
      <c r="K62" s="7"/>
    </row>
    <row r="63" spans="1:22" ht="14.55" customHeight="1" x14ac:dyDescent="0.3">
      <c r="A63" s="4" t="s">
        <v>264</v>
      </c>
      <c r="B63" s="4">
        <v>3222</v>
      </c>
      <c r="C63" s="25" t="s">
        <v>56</v>
      </c>
      <c r="D63" s="4" t="s">
        <v>189</v>
      </c>
      <c r="E63" s="27">
        <v>12800</v>
      </c>
      <c r="F63" s="50">
        <v>16000</v>
      </c>
      <c r="G63" s="4" t="s">
        <v>201</v>
      </c>
      <c r="H63" s="4" t="s">
        <v>112</v>
      </c>
      <c r="I63" s="4" t="s">
        <v>30</v>
      </c>
      <c r="J63" s="10" t="s">
        <v>124</v>
      </c>
      <c r="K63" s="7"/>
      <c r="L63" s="3"/>
    </row>
    <row r="64" spans="1:22" ht="14.55" customHeight="1" x14ac:dyDescent="0.3">
      <c r="A64" s="4" t="s">
        <v>265</v>
      </c>
      <c r="B64" s="4">
        <v>3222</v>
      </c>
      <c r="C64" s="4" t="s">
        <v>57</v>
      </c>
      <c r="D64" s="25" t="s">
        <v>190</v>
      </c>
      <c r="E64" s="27">
        <v>2400</v>
      </c>
      <c r="F64" s="50">
        <v>3000</v>
      </c>
      <c r="G64" s="53" t="s">
        <v>111</v>
      </c>
      <c r="H64" s="4" t="s">
        <v>112</v>
      </c>
      <c r="I64" s="4" t="s">
        <v>30</v>
      </c>
      <c r="J64" s="12" t="s">
        <v>124</v>
      </c>
      <c r="K64" s="7"/>
    </row>
    <row r="65" spans="1:11" ht="14.55" customHeight="1" x14ac:dyDescent="0.3">
      <c r="A65" s="4" t="s">
        <v>192</v>
      </c>
      <c r="B65" s="4">
        <v>3223</v>
      </c>
      <c r="C65" s="4" t="s">
        <v>64</v>
      </c>
      <c r="D65" s="4" t="s">
        <v>191</v>
      </c>
      <c r="E65" s="27"/>
      <c r="F65" s="49">
        <v>400000</v>
      </c>
      <c r="G65" s="4" t="s">
        <v>193</v>
      </c>
      <c r="H65" s="4" t="s">
        <v>112</v>
      </c>
      <c r="I65" s="4" t="s">
        <v>195</v>
      </c>
      <c r="J65" s="10" t="s">
        <v>196</v>
      </c>
      <c r="K65" s="7" t="s">
        <v>194</v>
      </c>
    </row>
    <row r="66" spans="1:11" ht="14.55" customHeight="1" x14ac:dyDescent="0.3">
      <c r="A66" s="4" t="s">
        <v>266</v>
      </c>
      <c r="B66" s="4">
        <v>3223</v>
      </c>
      <c r="C66" s="4" t="s">
        <v>11</v>
      </c>
      <c r="D66" s="4" t="s">
        <v>197</v>
      </c>
      <c r="E66" s="27">
        <v>14400</v>
      </c>
      <c r="F66" s="49">
        <v>18000</v>
      </c>
      <c r="G66" s="53" t="s">
        <v>111</v>
      </c>
      <c r="H66" s="4" t="s">
        <v>112</v>
      </c>
      <c r="I66" s="4" t="s">
        <v>30</v>
      </c>
      <c r="J66" s="10" t="s">
        <v>124</v>
      </c>
      <c r="K66" s="7"/>
    </row>
    <row r="67" spans="1:11" ht="14.55" customHeight="1" x14ac:dyDescent="0.3">
      <c r="A67" s="4" t="s">
        <v>267</v>
      </c>
      <c r="B67" s="4">
        <v>3223</v>
      </c>
      <c r="C67" s="4" t="s">
        <v>35</v>
      </c>
      <c r="D67" s="4" t="s">
        <v>198</v>
      </c>
      <c r="E67" s="27">
        <v>27200</v>
      </c>
      <c r="F67" s="49">
        <v>34000</v>
      </c>
      <c r="G67" s="53" t="s">
        <v>111</v>
      </c>
      <c r="H67" s="4" t="s">
        <v>112</v>
      </c>
      <c r="I67" s="4" t="s">
        <v>131</v>
      </c>
      <c r="J67" s="10"/>
      <c r="K67" s="7"/>
    </row>
    <row r="68" spans="1:11" ht="14.55" customHeight="1" x14ac:dyDescent="0.3">
      <c r="A68" s="4" t="s">
        <v>233</v>
      </c>
      <c r="B68" s="4">
        <v>3223</v>
      </c>
      <c r="C68" s="4" t="s">
        <v>12</v>
      </c>
      <c r="D68" s="46" t="s">
        <v>234</v>
      </c>
      <c r="E68" s="27">
        <v>345760</v>
      </c>
      <c r="F68" s="49">
        <v>432200</v>
      </c>
      <c r="G68" s="4" t="s">
        <v>193</v>
      </c>
      <c r="H68" s="4" t="s">
        <v>112</v>
      </c>
      <c r="I68" s="4" t="s">
        <v>131</v>
      </c>
      <c r="J68" s="12" t="s">
        <v>235</v>
      </c>
      <c r="K68" s="7" t="s">
        <v>236</v>
      </c>
    </row>
    <row r="69" spans="1:11" ht="14.55" customHeight="1" x14ac:dyDescent="0.3">
      <c r="A69" s="4" t="s">
        <v>268</v>
      </c>
      <c r="B69" s="4">
        <v>3224</v>
      </c>
      <c r="C69" s="4" t="s">
        <v>71</v>
      </c>
      <c r="D69" s="4" t="s">
        <v>199</v>
      </c>
      <c r="E69" s="27">
        <v>17200</v>
      </c>
      <c r="F69" s="49">
        <v>21500</v>
      </c>
      <c r="G69" s="53" t="s">
        <v>111</v>
      </c>
      <c r="H69" s="4" t="s">
        <v>112</v>
      </c>
      <c r="I69" s="4" t="s">
        <v>30</v>
      </c>
      <c r="J69" s="10" t="s">
        <v>124</v>
      </c>
      <c r="K69" s="7"/>
    </row>
    <row r="70" spans="1:11" ht="14.55" customHeight="1" x14ac:dyDescent="0.3">
      <c r="A70" s="4" t="s">
        <v>269</v>
      </c>
      <c r="B70" s="4">
        <v>3224</v>
      </c>
      <c r="C70" s="4" t="s">
        <v>66</v>
      </c>
      <c r="D70" s="4" t="s">
        <v>199</v>
      </c>
      <c r="E70" s="27">
        <v>4800</v>
      </c>
      <c r="F70" s="49">
        <v>6000</v>
      </c>
      <c r="G70" s="53" t="s">
        <v>111</v>
      </c>
      <c r="H70" s="4" t="s">
        <v>112</v>
      </c>
      <c r="I70" s="4" t="s">
        <v>30</v>
      </c>
      <c r="J70" s="10" t="s">
        <v>124</v>
      </c>
      <c r="K70" s="7"/>
    </row>
    <row r="71" spans="1:11" ht="14.55" customHeight="1" x14ac:dyDescent="0.3">
      <c r="A71" s="4" t="s">
        <v>270</v>
      </c>
      <c r="B71" s="4">
        <v>3224</v>
      </c>
      <c r="C71" s="25" t="s">
        <v>67</v>
      </c>
      <c r="D71" s="10">
        <v>34300000</v>
      </c>
      <c r="E71" s="27">
        <v>800</v>
      </c>
      <c r="F71" s="49">
        <v>1000</v>
      </c>
      <c r="G71" s="53" t="s">
        <v>111</v>
      </c>
      <c r="H71" s="4" t="s">
        <v>112</v>
      </c>
      <c r="I71" s="4" t="s">
        <v>30</v>
      </c>
      <c r="J71" s="10" t="s">
        <v>124</v>
      </c>
      <c r="K71" s="7"/>
    </row>
    <row r="72" spans="1:11" ht="14.55" customHeight="1" x14ac:dyDescent="0.3">
      <c r="A72" s="4" t="s">
        <v>271</v>
      </c>
      <c r="B72" s="4">
        <v>3224</v>
      </c>
      <c r="C72" s="25" t="s">
        <v>106</v>
      </c>
      <c r="D72" s="4" t="s">
        <v>202</v>
      </c>
      <c r="E72" s="27">
        <v>1200</v>
      </c>
      <c r="F72" s="49">
        <v>1500</v>
      </c>
      <c r="G72" s="53" t="s">
        <v>111</v>
      </c>
      <c r="H72" s="4" t="s">
        <v>112</v>
      </c>
      <c r="I72" s="4" t="s">
        <v>30</v>
      </c>
      <c r="J72" s="10" t="s">
        <v>124</v>
      </c>
      <c r="K72" s="7"/>
    </row>
    <row r="73" spans="1:11" ht="14.55" customHeight="1" x14ac:dyDescent="0.3">
      <c r="A73" s="4" t="s">
        <v>272</v>
      </c>
      <c r="B73" s="4">
        <v>3225</v>
      </c>
      <c r="C73" s="25" t="s">
        <v>26</v>
      </c>
      <c r="D73" s="10">
        <v>39300000</v>
      </c>
      <c r="E73" s="27">
        <v>19200</v>
      </c>
      <c r="F73" s="49">
        <v>24000</v>
      </c>
      <c r="G73" s="53" t="s">
        <v>111</v>
      </c>
      <c r="H73" s="4"/>
      <c r="I73" s="4" t="s">
        <v>30</v>
      </c>
      <c r="J73" s="10" t="s">
        <v>124</v>
      </c>
      <c r="K73" s="7"/>
    </row>
    <row r="74" spans="1:11" ht="14.55" customHeight="1" x14ac:dyDescent="0.3">
      <c r="A74" s="4" t="s">
        <v>273</v>
      </c>
      <c r="B74" s="4">
        <v>3225</v>
      </c>
      <c r="C74" s="25" t="s">
        <v>13</v>
      </c>
      <c r="D74" s="4" t="s">
        <v>203</v>
      </c>
      <c r="E74" s="27">
        <v>1600</v>
      </c>
      <c r="F74" s="49">
        <v>2000</v>
      </c>
      <c r="G74" s="53" t="s">
        <v>111</v>
      </c>
      <c r="H74" s="4" t="s">
        <v>112</v>
      </c>
      <c r="I74" s="4" t="s">
        <v>30</v>
      </c>
      <c r="J74" s="10" t="s">
        <v>124</v>
      </c>
      <c r="K74" s="7"/>
    </row>
    <row r="75" spans="1:11" ht="14.55" customHeight="1" x14ac:dyDescent="0.3">
      <c r="A75" s="4" t="s">
        <v>274</v>
      </c>
      <c r="B75" s="4">
        <v>3227</v>
      </c>
      <c r="C75" s="25" t="s">
        <v>32</v>
      </c>
      <c r="D75" s="4" t="s">
        <v>204</v>
      </c>
      <c r="E75" s="27">
        <v>24000</v>
      </c>
      <c r="F75" s="49">
        <v>30000</v>
      </c>
      <c r="G75" s="53" t="s">
        <v>111</v>
      </c>
      <c r="H75" s="4" t="s">
        <v>112</v>
      </c>
      <c r="I75" s="4" t="s">
        <v>30</v>
      </c>
      <c r="J75" s="10" t="s">
        <v>124</v>
      </c>
      <c r="K75" s="7"/>
    </row>
    <row r="76" spans="1:11" ht="14.55" customHeight="1" x14ac:dyDescent="0.3">
      <c r="A76" s="4" t="s">
        <v>275</v>
      </c>
      <c r="B76" s="4">
        <v>3231</v>
      </c>
      <c r="C76" s="25" t="s">
        <v>58</v>
      </c>
      <c r="D76" s="4" t="s">
        <v>205</v>
      </c>
      <c r="E76" s="27">
        <v>26800</v>
      </c>
      <c r="F76" s="49">
        <v>33500</v>
      </c>
      <c r="G76" s="53" t="s">
        <v>111</v>
      </c>
      <c r="H76" s="4" t="s">
        <v>112</v>
      </c>
      <c r="I76" s="4" t="s">
        <v>131</v>
      </c>
      <c r="J76" s="10"/>
      <c r="K76" s="7"/>
    </row>
    <row r="77" spans="1:11" ht="14.55" customHeight="1" x14ac:dyDescent="0.3">
      <c r="A77" s="4" t="s">
        <v>276</v>
      </c>
      <c r="B77" s="4">
        <v>3231</v>
      </c>
      <c r="C77" s="25" t="s">
        <v>27</v>
      </c>
      <c r="D77" s="4" t="s">
        <v>206</v>
      </c>
      <c r="E77" s="27">
        <v>2000</v>
      </c>
      <c r="F77" s="49">
        <v>2500</v>
      </c>
      <c r="G77" s="53" t="s">
        <v>111</v>
      </c>
      <c r="H77" s="4" t="s">
        <v>112</v>
      </c>
      <c r="I77" s="4" t="s">
        <v>131</v>
      </c>
      <c r="J77" s="10"/>
      <c r="K77" s="7"/>
    </row>
    <row r="78" spans="1:11" ht="14.55" customHeight="1" x14ac:dyDescent="0.3">
      <c r="A78" s="4" t="s">
        <v>277</v>
      </c>
      <c r="B78" s="4">
        <v>3232</v>
      </c>
      <c r="C78" s="25" t="s">
        <v>68</v>
      </c>
      <c r="D78" s="4" t="s">
        <v>207</v>
      </c>
      <c r="E78" s="27">
        <v>152179.20000000001</v>
      </c>
      <c r="F78" s="49">
        <v>190224</v>
      </c>
      <c r="G78" s="53" t="s">
        <v>111</v>
      </c>
      <c r="H78" s="4"/>
      <c r="I78" s="4"/>
      <c r="J78" s="10"/>
      <c r="K78" s="7"/>
    </row>
    <row r="79" spans="1:11" ht="14.55" customHeight="1" x14ac:dyDescent="0.3">
      <c r="A79" s="4" t="s">
        <v>278</v>
      </c>
      <c r="B79" s="4">
        <v>3232</v>
      </c>
      <c r="C79" s="25" t="s">
        <v>69</v>
      </c>
      <c r="D79" s="4" t="s">
        <v>208</v>
      </c>
      <c r="E79" s="27">
        <v>104000</v>
      </c>
      <c r="F79" s="49">
        <v>130000</v>
      </c>
      <c r="G79" s="53" t="s">
        <v>111</v>
      </c>
      <c r="H79" s="4"/>
      <c r="I79" s="4"/>
      <c r="J79" s="10"/>
      <c r="K79" s="7"/>
    </row>
    <row r="80" spans="1:11" ht="14.55" customHeight="1" x14ac:dyDescent="0.3">
      <c r="A80" s="4" t="s">
        <v>279</v>
      </c>
      <c r="B80" s="4">
        <v>3232</v>
      </c>
      <c r="C80" s="25" t="s">
        <v>70</v>
      </c>
      <c r="D80" s="4" t="s">
        <v>209</v>
      </c>
      <c r="E80" s="27">
        <v>26400</v>
      </c>
      <c r="F80" s="49">
        <v>33000</v>
      </c>
      <c r="G80" s="53" t="s">
        <v>111</v>
      </c>
      <c r="H80" s="4"/>
      <c r="I80" s="4" t="s">
        <v>30</v>
      </c>
      <c r="J80" s="10" t="s">
        <v>124</v>
      </c>
      <c r="K80" s="7"/>
    </row>
    <row r="81" spans="1:11" ht="14.55" customHeight="1" x14ac:dyDescent="0.3">
      <c r="A81" s="4" t="s">
        <v>280</v>
      </c>
      <c r="B81" s="4">
        <v>3232</v>
      </c>
      <c r="C81" s="25" t="s">
        <v>107</v>
      </c>
      <c r="D81" s="4" t="s">
        <v>210</v>
      </c>
      <c r="E81" s="27">
        <v>120000</v>
      </c>
      <c r="F81" s="49">
        <v>150000</v>
      </c>
      <c r="G81" s="53" t="s">
        <v>111</v>
      </c>
      <c r="H81" s="4"/>
      <c r="I81" s="4" t="s">
        <v>30</v>
      </c>
      <c r="J81" s="10" t="s">
        <v>124</v>
      </c>
      <c r="K81" s="7"/>
    </row>
    <row r="82" spans="1:11" ht="14.55" customHeight="1" x14ac:dyDescent="0.3">
      <c r="A82" s="4" t="s">
        <v>281</v>
      </c>
      <c r="B82" s="4">
        <v>3233</v>
      </c>
      <c r="C82" s="25" t="s">
        <v>44</v>
      </c>
      <c r="D82" s="4" t="s">
        <v>211</v>
      </c>
      <c r="E82" s="27">
        <v>16000</v>
      </c>
      <c r="F82" s="49">
        <v>20000</v>
      </c>
      <c r="G82" s="53" t="s">
        <v>111</v>
      </c>
      <c r="H82" s="4" t="s">
        <v>112</v>
      </c>
      <c r="I82" s="4" t="s">
        <v>30</v>
      </c>
      <c r="J82" s="10" t="s">
        <v>124</v>
      </c>
      <c r="K82" s="7"/>
    </row>
    <row r="83" spans="1:11" ht="14.55" customHeight="1" x14ac:dyDescent="0.3">
      <c r="A83" s="4" t="s">
        <v>282</v>
      </c>
      <c r="B83" s="4">
        <v>3234</v>
      </c>
      <c r="C83" s="25" t="s">
        <v>14</v>
      </c>
      <c r="D83" s="4" t="s">
        <v>212</v>
      </c>
      <c r="E83" s="27">
        <v>152800</v>
      </c>
      <c r="F83" s="49">
        <v>191000</v>
      </c>
      <c r="G83" s="4" t="s">
        <v>213</v>
      </c>
      <c r="H83" s="4" t="s">
        <v>112</v>
      </c>
      <c r="I83" s="4"/>
      <c r="J83" s="10"/>
      <c r="K83" s="7"/>
    </row>
    <row r="84" spans="1:11" ht="14.55" customHeight="1" x14ac:dyDescent="0.3">
      <c r="A84" s="4" t="s">
        <v>283</v>
      </c>
      <c r="B84" s="4">
        <v>3234</v>
      </c>
      <c r="C84" s="25" t="s">
        <v>36</v>
      </c>
      <c r="D84" s="4" t="s">
        <v>214</v>
      </c>
      <c r="E84" s="27">
        <v>32000</v>
      </c>
      <c r="F84" s="49">
        <v>40000</v>
      </c>
      <c r="G84" s="4" t="s">
        <v>213</v>
      </c>
      <c r="H84" s="4" t="s">
        <v>112</v>
      </c>
      <c r="I84" s="4"/>
      <c r="J84" s="10"/>
      <c r="K84" s="7"/>
    </row>
    <row r="85" spans="1:11" ht="14.55" customHeight="1" x14ac:dyDescent="0.3">
      <c r="A85" s="4" t="s">
        <v>284</v>
      </c>
      <c r="B85" s="4">
        <v>3234</v>
      </c>
      <c r="C85" s="25" t="s">
        <v>15</v>
      </c>
      <c r="D85" s="4" t="s">
        <v>215</v>
      </c>
      <c r="E85" s="27">
        <v>17600</v>
      </c>
      <c r="F85" s="49">
        <v>22000</v>
      </c>
      <c r="G85" s="53" t="s">
        <v>111</v>
      </c>
      <c r="H85" s="4" t="s">
        <v>112</v>
      </c>
      <c r="I85" s="4" t="s">
        <v>30</v>
      </c>
      <c r="J85" s="10" t="s">
        <v>124</v>
      </c>
      <c r="K85" s="7"/>
    </row>
    <row r="86" spans="1:11" ht="14.55" customHeight="1" x14ac:dyDescent="0.3">
      <c r="A86" s="4" t="s">
        <v>285</v>
      </c>
      <c r="B86" s="4">
        <v>3234</v>
      </c>
      <c r="C86" s="25" t="s">
        <v>16</v>
      </c>
      <c r="D86" s="4" t="s">
        <v>216</v>
      </c>
      <c r="E86" s="27">
        <v>8400</v>
      </c>
      <c r="F86" s="49">
        <v>10500</v>
      </c>
      <c r="G86" s="53" t="s">
        <v>111</v>
      </c>
      <c r="H86" s="4" t="s">
        <v>112</v>
      </c>
      <c r="I86" s="4"/>
      <c r="J86" s="10"/>
      <c r="K86" s="7"/>
    </row>
    <row r="87" spans="1:11" ht="14.55" customHeight="1" x14ac:dyDescent="0.3">
      <c r="A87" s="4" t="s">
        <v>286</v>
      </c>
      <c r="B87" s="4">
        <v>3234</v>
      </c>
      <c r="C87" s="25" t="s">
        <v>45</v>
      </c>
      <c r="D87" s="4" t="s">
        <v>217</v>
      </c>
      <c r="E87" s="27">
        <v>30331.200000000001</v>
      </c>
      <c r="F87" s="49">
        <f>38000-86</f>
        <v>37914</v>
      </c>
      <c r="G87" s="53" t="s">
        <v>111</v>
      </c>
      <c r="H87" s="4" t="s">
        <v>112</v>
      </c>
      <c r="I87" s="4" t="s">
        <v>30</v>
      </c>
      <c r="J87" s="10" t="s">
        <v>124</v>
      </c>
      <c r="K87" s="7"/>
    </row>
    <row r="88" spans="1:11" ht="14.55" customHeight="1" x14ac:dyDescent="0.3">
      <c r="A88" s="4" t="s">
        <v>287</v>
      </c>
      <c r="B88" s="4">
        <v>3236</v>
      </c>
      <c r="C88" s="25" t="s">
        <v>72</v>
      </c>
      <c r="D88" s="4" t="s">
        <v>218</v>
      </c>
      <c r="E88" s="27">
        <v>19600</v>
      </c>
      <c r="F88" s="49">
        <v>24500</v>
      </c>
      <c r="G88" s="53" t="s">
        <v>111</v>
      </c>
      <c r="H88" s="4"/>
      <c r="I88" s="4" t="s">
        <v>131</v>
      </c>
      <c r="J88" s="10"/>
      <c r="K88" s="7"/>
    </row>
    <row r="89" spans="1:11" ht="14.55" customHeight="1" x14ac:dyDescent="0.3">
      <c r="A89" s="4" t="s">
        <v>288</v>
      </c>
      <c r="B89" s="4">
        <v>3236</v>
      </c>
      <c r="C89" s="25" t="s">
        <v>17</v>
      </c>
      <c r="D89" s="4" t="s">
        <v>219</v>
      </c>
      <c r="E89" s="27">
        <v>1200</v>
      </c>
      <c r="F89" s="49">
        <v>1500</v>
      </c>
      <c r="G89" s="53" t="s">
        <v>111</v>
      </c>
      <c r="H89" s="4"/>
      <c r="I89" s="4" t="s">
        <v>131</v>
      </c>
      <c r="J89" s="10"/>
      <c r="K89" s="7"/>
    </row>
    <row r="90" spans="1:11" ht="14.55" customHeight="1" x14ac:dyDescent="0.3">
      <c r="A90" s="4" t="s">
        <v>289</v>
      </c>
      <c r="B90" s="4">
        <v>3237</v>
      </c>
      <c r="C90" s="25" t="s">
        <v>108</v>
      </c>
      <c r="D90" s="4" t="s">
        <v>230</v>
      </c>
      <c r="E90" s="27">
        <v>23369.599999999999</v>
      </c>
      <c r="F90" s="49">
        <v>29212</v>
      </c>
      <c r="G90" s="53" t="s">
        <v>111</v>
      </c>
      <c r="H90" s="4"/>
      <c r="I90" s="4" t="s">
        <v>131</v>
      </c>
      <c r="J90" s="10"/>
      <c r="K90" s="7"/>
    </row>
    <row r="91" spans="1:11" ht="14.55" customHeight="1" x14ac:dyDescent="0.3">
      <c r="A91" s="4" t="s">
        <v>290</v>
      </c>
      <c r="B91" s="4">
        <v>3238</v>
      </c>
      <c r="C91" s="25" t="s">
        <v>18</v>
      </c>
      <c r="D91" s="4" t="s">
        <v>220</v>
      </c>
      <c r="E91" s="27">
        <v>44000</v>
      </c>
      <c r="F91" s="50">
        <v>55000</v>
      </c>
      <c r="G91" s="53" t="s">
        <v>111</v>
      </c>
      <c r="H91" s="4"/>
      <c r="I91" s="4" t="s">
        <v>131</v>
      </c>
      <c r="J91" s="10"/>
      <c r="K91" s="7" t="s">
        <v>224</v>
      </c>
    </row>
    <row r="92" spans="1:11" ht="14.55" customHeight="1" x14ac:dyDescent="0.3">
      <c r="A92" s="4" t="s">
        <v>291</v>
      </c>
      <c r="B92" s="4">
        <v>3239</v>
      </c>
      <c r="C92" s="25" t="s">
        <v>19</v>
      </c>
      <c r="D92" s="4" t="s">
        <v>221</v>
      </c>
      <c r="E92" s="27">
        <v>400</v>
      </c>
      <c r="F92" s="51">
        <v>500</v>
      </c>
      <c r="G92" s="53" t="s">
        <v>111</v>
      </c>
      <c r="H92" s="4" t="s">
        <v>112</v>
      </c>
      <c r="I92" s="4" t="s">
        <v>30</v>
      </c>
      <c r="J92" s="10" t="s">
        <v>124</v>
      </c>
      <c r="K92" s="7"/>
    </row>
    <row r="93" spans="1:11" ht="14.55" customHeight="1" x14ac:dyDescent="0.3">
      <c r="A93" s="4" t="s">
        <v>292</v>
      </c>
      <c r="B93" s="4">
        <v>3239</v>
      </c>
      <c r="C93" s="25" t="s">
        <v>20</v>
      </c>
      <c r="D93" s="4" t="s">
        <v>222</v>
      </c>
      <c r="E93" s="27">
        <v>4000</v>
      </c>
      <c r="F93" s="50">
        <v>5000</v>
      </c>
      <c r="G93" s="53" t="s">
        <v>111</v>
      </c>
      <c r="H93" s="4"/>
      <c r="I93" s="4"/>
      <c r="J93" s="10"/>
      <c r="K93" s="7"/>
    </row>
    <row r="94" spans="1:11" ht="14.55" customHeight="1" x14ac:dyDescent="0.3">
      <c r="A94" s="4" t="s">
        <v>293</v>
      </c>
      <c r="B94" s="4">
        <v>3239</v>
      </c>
      <c r="C94" s="25" t="s">
        <v>22</v>
      </c>
      <c r="D94" s="10">
        <v>50700000</v>
      </c>
      <c r="E94" s="27">
        <v>6000</v>
      </c>
      <c r="F94" s="50">
        <v>7500</v>
      </c>
      <c r="G94" s="53" t="s">
        <v>111</v>
      </c>
      <c r="H94" s="4" t="s">
        <v>112</v>
      </c>
      <c r="I94" s="4" t="s">
        <v>30</v>
      </c>
      <c r="J94" s="10" t="s">
        <v>124</v>
      </c>
      <c r="K94" s="7"/>
    </row>
    <row r="95" spans="1:11" ht="14.55" customHeight="1" x14ac:dyDescent="0.3">
      <c r="A95" s="4" t="s">
        <v>294</v>
      </c>
      <c r="B95" s="4">
        <v>3291</v>
      </c>
      <c r="C95" s="25" t="s">
        <v>109</v>
      </c>
      <c r="D95" s="4" t="s">
        <v>231</v>
      </c>
      <c r="E95" s="27">
        <v>72056</v>
      </c>
      <c r="F95" s="50">
        <v>72056</v>
      </c>
      <c r="G95" s="4"/>
      <c r="H95" s="4"/>
      <c r="I95" s="4"/>
      <c r="J95" s="10"/>
      <c r="K95" s="7"/>
    </row>
    <row r="96" spans="1:11" ht="14.55" customHeight="1" x14ac:dyDescent="0.3">
      <c r="A96" s="4" t="s">
        <v>295</v>
      </c>
      <c r="B96" s="4">
        <v>3292</v>
      </c>
      <c r="C96" s="25" t="s">
        <v>59</v>
      </c>
      <c r="D96" s="4" t="s">
        <v>223</v>
      </c>
      <c r="E96" s="27">
        <v>16000</v>
      </c>
      <c r="F96" s="50">
        <v>20000</v>
      </c>
      <c r="G96" s="4" t="s">
        <v>111</v>
      </c>
      <c r="H96" s="4" t="s">
        <v>112</v>
      </c>
      <c r="I96" s="4" t="s">
        <v>131</v>
      </c>
      <c r="J96" s="10"/>
      <c r="K96" s="7" t="s">
        <v>224</v>
      </c>
    </row>
    <row r="97" spans="1:11" ht="14.55" customHeight="1" x14ac:dyDescent="0.3">
      <c r="A97" s="4" t="s">
        <v>296</v>
      </c>
      <c r="B97" s="4">
        <v>3292</v>
      </c>
      <c r="C97" s="25" t="s">
        <v>60</v>
      </c>
      <c r="D97" s="4" t="s">
        <v>225</v>
      </c>
      <c r="E97" s="27">
        <v>5600</v>
      </c>
      <c r="F97" s="50">
        <v>7000</v>
      </c>
      <c r="G97" s="4" t="s">
        <v>111</v>
      </c>
      <c r="H97" s="4" t="s">
        <v>112</v>
      </c>
      <c r="I97" s="4" t="s">
        <v>131</v>
      </c>
      <c r="J97" s="10"/>
      <c r="K97" s="7" t="s">
        <v>224</v>
      </c>
    </row>
    <row r="98" spans="1:11" ht="14.55" customHeight="1" x14ac:dyDescent="0.3">
      <c r="A98" s="4" t="s">
        <v>297</v>
      </c>
      <c r="B98" s="25">
        <v>3292</v>
      </c>
      <c r="C98" s="25" t="s">
        <v>46</v>
      </c>
      <c r="D98" s="4" t="s">
        <v>226</v>
      </c>
      <c r="E98" s="27">
        <v>8000</v>
      </c>
      <c r="F98" s="50">
        <v>10000</v>
      </c>
      <c r="G98" s="4" t="s">
        <v>111</v>
      </c>
      <c r="H98" s="4" t="s">
        <v>112</v>
      </c>
      <c r="I98" s="4" t="s">
        <v>131</v>
      </c>
      <c r="J98" s="10"/>
      <c r="K98" s="7"/>
    </row>
    <row r="99" spans="1:11" ht="14.55" customHeight="1" x14ac:dyDescent="0.3">
      <c r="A99" s="4" t="s">
        <v>298</v>
      </c>
      <c r="B99" s="4">
        <v>3293</v>
      </c>
      <c r="C99" s="25" t="s">
        <v>21</v>
      </c>
      <c r="D99" s="10">
        <v>15000000</v>
      </c>
      <c r="E99" s="27">
        <v>12000</v>
      </c>
      <c r="F99" s="50">
        <v>15000</v>
      </c>
      <c r="G99" s="4" t="s">
        <v>111</v>
      </c>
      <c r="H99" s="4" t="s">
        <v>112</v>
      </c>
      <c r="I99" s="4" t="s">
        <v>30</v>
      </c>
      <c r="J99" s="10" t="s">
        <v>124</v>
      </c>
      <c r="K99" s="7"/>
    </row>
    <row r="100" spans="1:11" ht="14.55" customHeight="1" x14ac:dyDescent="0.3">
      <c r="A100" s="4" t="s">
        <v>299</v>
      </c>
      <c r="B100" s="4">
        <v>3295</v>
      </c>
      <c r="C100" s="25" t="s">
        <v>33</v>
      </c>
      <c r="D100" s="10">
        <v>79130000</v>
      </c>
      <c r="E100" s="27">
        <v>1600</v>
      </c>
      <c r="F100" s="50">
        <v>2000</v>
      </c>
      <c r="G100" s="4"/>
      <c r="H100" s="4"/>
      <c r="I100" s="4"/>
      <c r="J100" s="10"/>
      <c r="K100" s="7"/>
    </row>
    <row r="101" spans="1:11" ht="14.55" customHeight="1" x14ac:dyDescent="0.3">
      <c r="A101" s="4" t="s">
        <v>300</v>
      </c>
      <c r="B101" s="4">
        <v>3295</v>
      </c>
      <c r="C101" s="25" t="s">
        <v>47</v>
      </c>
      <c r="D101" s="10">
        <v>66110000</v>
      </c>
      <c r="E101" s="27">
        <v>1600</v>
      </c>
      <c r="F101" s="50">
        <v>2000</v>
      </c>
      <c r="G101" s="4"/>
      <c r="H101" s="4"/>
      <c r="I101" s="4"/>
      <c r="J101" s="10"/>
      <c r="K101" s="7"/>
    </row>
    <row r="102" spans="1:11" ht="14.55" customHeight="1" x14ac:dyDescent="0.3">
      <c r="A102" s="4" t="s">
        <v>301</v>
      </c>
      <c r="B102" s="4">
        <v>3299</v>
      </c>
      <c r="C102" s="25" t="s">
        <v>34</v>
      </c>
      <c r="D102" s="10">
        <v>64212400</v>
      </c>
      <c r="E102" s="27">
        <v>800</v>
      </c>
      <c r="F102" s="50">
        <v>1000</v>
      </c>
      <c r="G102" s="4"/>
      <c r="H102" s="4"/>
      <c r="I102" s="4"/>
      <c r="J102" s="10"/>
      <c r="K102" s="7"/>
    </row>
    <row r="103" spans="1:11" ht="14.55" customHeight="1" x14ac:dyDescent="0.3">
      <c r="A103" s="4" t="s">
        <v>302</v>
      </c>
      <c r="B103" s="4">
        <v>3299</v>
      </c>
      <c r="C103" s="4" t="s">
        <v>40</v>
      </c>
      <c r="D103" s="10">
        <v>64210000</v>
      </c>
      <c r="E103" s="27">
        <v>1600</v>
      </c>
      <c r="F103" s="50">
        <v>2000</v>
      </c>
      <c r="G103" s="4"/>
      <c r="H103" s="4"/>
      <c r="I103" s="4"/>
      <c r="J103" s="10"/>
      <c r="K103" s="7"/>
    </row>
    <row r="104" spans="1:11" ht="14.55" customHeight="1" x14ac:dyDescent="0.3">
      <c r="A104" s="4" t="s">
        <v>303</v>
      </c>
      <c r="B104" s="4">
        <v>3431</v>
      </c>
      <c r="C104" s="4" t="s">
        <v>62</v>
      </c>
      <c r="D104" s="4" t="s">
        <v>227</v>
      </c>
      <c r="E104" s="27">
        <v>480</v>
      </c>
      <c r="F104" s="50">
        <v>600</v>
      </c>
      <c r="G104" s="4"/>
      <c r="H104" s="4"/>
      <c r="I104" s="4"/>
      <c r="J104" s="10"/>
      <c r="K104" s="7"/>
    </row>
    <row r="105" spans="1:11" ht="14.55" customHeight="1" x14ac:dyDescent="0.3">
      <c r="A105" s="4" t="s">
        <v>304</v>
      </c>
      <c r="B105" s="4">
        <v>3431</v>
      </c>
      <c r="C105" s="4" t="s">
        <v>63</v>
      </c>
      <c r="D105" s="4" t="s">
        <v>227</v>
      </c>
      <c r="E105" s="27">
        <v>15520</v>
      </c>
      <c r="F105" s="51" t="s">
        <v>311</v>
      </c>
      <c r="G105" s="4"/>
      <c r="H105" s="4" t="s">
        <v>112</v>
      </c>
      <c r="I105" s="4"/>
      <c r="J105" s="10" t="s">
        <v>124</v>
      </c>
      <c r="K105" s="7"/>
    </row>
    <row r="106" spans="1:11" ht="14.55" customHeight="1" x14ac:dyDescent="0.3">
      <c r="A106" s="4" t="s">
        <v>305</v>
      </c>
      <c r="B106" s="4">
        <v>3433</v>
      </c>
      <c r="C106" s="4" t="s">
        <v>28</v>
      </c>
      <c r="D106" s="10">
        <v>66000000</v>
      </c>
      <c r="E106" s="27">
        <v>1600</v>
      </c>
      <c r="F106" s="50">
        <v>2000</v>
      </c>
      <c r="G106" s="4"/>
      <c r="H106" s="4" t="s">
        <v>112</v>
      </c>
      <c r="I106" s="4"/>
      <c r="J106" s="10"/>
      <c r="K106" s="7"/>
    </row>
    <row r="107" spans="1:11" ht="14.55" customHeight="1" x14ac:dyDescent="0.3">
      <c r="A107" s="4" t="s">
        <v>306</v>
      </c>
      <c r="B107" s="4">
        <v>4224</v>
      </c>
      <c r="C107" s="4" t="s">
        <v>312</v>
      </c>
      <c r="D107" s="4" t="s">
        <v>228</v>
      </c>
      <c r="E107" s="27">
        <v>3600</v>
      </c>
      <c r="F107" s="50">
        <v>4500</v>
      </c>
      <c r="G107" s="4" t="s">
        <v>111</v>
      </c>
      <c r="H107" s="4" t="s">
        <v>112</v>
      </c>
      <c r="I107" s="4" t="s">
        <v>30</v>
      </c>
      <c r="J107" s="10" t="s">
        <v>124</v>
      </c>
      <c r="K107" s="7"/>
    </row>
    <row r="108" spans="1:11" ht="14.55" customHeight="1" x14ac:dyDescent="0.3">
      <c r="A108" s="4" t="s">
        <v>307</v>
      </c>
      <c r="B108" s="4">
        <v>4227</v>
      </c>
      <c r="C108" s="4" t="s">
        <v>110</v>
      </c>
      <c r="D108" s="4" t="s">
        <v>229</v>
      </c>
      <c r="E108" s="27">
        <v>4400</v>
      </c>
      <c r="F108" s="50">
        <v>5500</v>
      </c>
      <c r="G108" s="4" t="s">
        <v>111</v>
      </c>
      <c r="H108" s="4" t="s">
        <v>112</v>
      </c>
      <c r="I108" s="4" t="s">
        <v>30</v>
      </c>
      <c r="J108" s="10" t="s">
        <v>124</v>
      </c>
      <c r="K108" s="7"/>
    </row>
    <row r="109" spans="1:11" ht="14.55" customHeight="1" x14ac:dyDescent="0.3">
      <c r="A109" s="4" t="s">
        <v>313</v>
      </c>
      <c r="B109" s="4">
        <v>4224</v>
      </c>
      <c r="C109" s="4" t="s">
        <v>314</v>
      </c>
      <c r="D109" s="4" t="s">
        <v>114</v>
      </c>
      <c r="E109" s="27">
        <v>32400</v>
      </c>
      <c r="F109" s="50">
        <v>40500</v>
      </c>
      <c r="G109" s="4" t="s">
        <v>111</v>
      </c>
      <c r="H109" s="4" t="s">
        <v>112</v>
      </c>
      <c r="I109" s="4" t="s">
        <v>30</v>
      </c>
      <c r="J109" s="10" t="s">
        <v>101</v>
      </c>
      <c r="K109" s="7"/>
    </row>
    <row r="110" spans="1:11" ht="14.55" customHeight="1" x14ac:dyDescent="0.3">
      <c r="A110" s="4" t="s">
        <v>315</v>
      </c>
      <c r="B110" s="4">
        <v>4224</v>
      </c>
      <c r="C110" s="4" t="s">
        <v>318</v>
      </c>
      <c r="D110" s="10" t="s">
        <v>229</v>
      </c>
      <c r="E110" s="27">
        <v>27530</v>
      </c>
      <c r="F110" s="50">
        <v>34412.5</v>
      </c>
      <c r="G110" s="4" t="s">
        <v>111</v>
      </c>
      <c r="H110" s="4" t="s">
        <v>112</v>
      </c>
      <c r="I110" s="4" t="s">
        <v>30</v>
      </c>
      <c r="J110" s="10" t="s">
        <v>101</v>
      </c>
      <c r="K110" s="7"/>
    </row>
    <row r="111" spans="1:11" ht="14.55" customHeight="1" x14ac:dyDescent="0.3">
      <c r="A111" s="4" t="s">
        <v>316</v>
      </c>
      <c r="B111" s="4">
        <v>4227</v>
      </c>
      <c r="C111" s="4" t="s">
        <v>319</v>
      </c>
      <c r="D111" s="4" t="s">
        <v>320</v>
      </c>
      <c r="E111" s="27">
        <v>35640</v>
      </c>
      <c r="F111" s="50">
        <v>44550</v>
      </c>
      <c r="G111" s="4" t="s">
        <v>111</v>
      </c>
      <c r="H111" s="4" t="s">
        <v>112</v>
      </c>
      <c r="I111" s="4" t="s">
        <v>30</v>
      </c>
      <c r="J111" s="10" t="s">
        <v>101</v>
      </c>
      <c r="K111" s="7"/>
    </row>
    <row r="112" spans="1:11" ht="14.55" customHeight="1" x14ac:dyDescent="0.3">
      <c r="A112" s="4" t="s">
        <v>317</v>
      </c>
      <c r="B112" s="4">
        <v>4227</v>
      </c>
      <c r="C112" s="4" t="s">
        <v>321</v>
      </c>
      <c r="D112" s="4" t="s">
        <v>322</v>
      </c>
      <c r="E112" s="27">
        <v>12960</v>
      </c>
      <c r="F112" s="50">
        <v>16200</v>
      </c>
      <c r="G112" s="4" t="s">
        <v>111</v>
      </c>
      <c r="H112" s="4" t="s">
        <v>112</v>
      </c>
      <c r="I112" s="4" t="s">
        <v>30</v>
      </c>
      <c r="J112" s="10" t="s">
        <v>101</v>
      </c>
      <c r="K112" s="7"/>
    </row>
    <row r="113" spans="1:11" ht="14.55" customHeight="1" x14ac:dyDescent="0.3">
      <c r="A113" s="5"/>
      <c r="B113" s="5"/>
      <c r="C113" s="5"/>
      <c r="D113" s="5"/>
      <c r="E113" s="17"/>
      <c r="F113" s="57"/>
      <c r="G113" s="5"/>
      <c r="H113" s="5"/>
      <c r="I113" s="5"/>
      <c r="J113" s="26"/>
      <c r="K113" s="24"/>
    </row>
    <row r="114" spans="1:11" ht="14.55" customHeight="1" x14ac:dyDescent="0.3">
      <c r="A114" s="5" t="s">
        <v>326</v>
      </c>
      <c r="B114" s="5"/>
      <c r="C114" s="5"/>
      <c r="D114" s="5"/>
      <c r="E114" s="17"/>
      <c r="F114" s="57"/>
      <c r="G114" s="5"/>
      <c r="H114" s="5"/>
      <c r="I114" s="5"/>
      <c r="J114" s="26"/>
      <c r="K114" s="24"/>
    </row>
    <row r="115" spans="1:11" ht="14.55" customHeight="1" x14ac:dyDescent="0.3">
      <c r="A115" s="5" t="s">
        <v>324</v>
      </c>
      <c r="B115" s="5"/>
      <c r="C115" s="5"/>
      <c r="D115" s="5"/>
      <c r="E115" s="17"/>
      <c r="F115" s="57"/>
      <c r="G115" s="5"/>
      <c r="H115" s="5"/>
      <c r="I115" s="5"/>
      <c r="J115" s="26"/>
      <c r="K115" s="24"/>
    </row>
    <row r="116" spans="1:11" ht="14.55" customHeight="1" x14ac:dyDescent="0.3">
      <c r="A116" s="5" t="s">
        <v>325</v>
      </c>
      <c r="B116" s="5"/>
      <c r="C116" s="5"/>
      <c r="D116" s="5"/>
      <c r="E116" s="17"/>
      <c r="F116" s="57"/>
      <c r="G116" s="5"/>
      <c r="H116" s="5"/>
      <c r="I116" s="5"/>
      <c r="J116" s="26"/>
      <c r="K116" s="24"/>
    </row>
    <row r="117" spans="1:11" ht="14.55" customHeight="1" x14ac:dyDescent="0.3">
      <c r="A117" s="5"/>
      <c r="B117" s="5"/>
      <c r="C117" s="5"/>
      <c r="D117" s="5"/>
      <c r="E117" s="17"/>
      <c r="F117" s="57"/>
      <c r="G117" s="5"/>
      <c r="H117" s="5"/>
      <c r="I117" s="5"/>
      <c r="J117" s="26"/>
      <c r="K117" s="24"/>
    </row>
    <row r="118" spans="1:11" x14ac:dyDescent="0.3">
      <c r="A118" s="5"/>
      <c r="B118" s="5"/>
      <c r="C118" s="5"/>
      <c r="D118" s="5"/>
      <c r="E118" s="17"/>
      <c r="F118" s="22"/>
      <c r="G118" s="5"/>
      <c r="H118" s="5"/>
      <c r="I118" s="5"/>
      <c r="J118" s="26"/>
      <c r="K118" s="24"/>
    </row>
    <row r="119" spans="1:11" x14ac:dyDescent="0.3">
      <c r="A119" s="40" t="s">
        <v>323</v>
      </c>
      <c r="B119" s="40"/>
      <c r="C119" s="40"/>
      <c r="D119" s="40"/>
      <c r="F119" s="23"/>
    </row>
    <row r="120" spans="1:11" x14ac:dyDescent="0.3">
      <c r="A120" s="40"/>
      <c r="B120" s="40"/>
      <c r="C120" s="40"/>
      <c r="D120" s="40"/>
      <c r="F120" s="23"/>
    </row>
    <row r="121" spans="1:11" x14ac:dyDescent="0.3">
      <c r="A121" s="40" t="s">
        <v>80</v>
      </c>
      <c r="B121" s="40"/>
      <c r="C121" s="40"/>
      <c r="D121" s="40"/>
      <c r="F121" s="23"/>
      <c r="G121" s="3"/>
    </row>
    <row r="122" spans="1:11" x14ac:dyDescent="0.3">
      <c r="I122" s="56" t="s">
        <v>77</v>
      </c>
      <c r="J122" s="56"/>
      <c r="K122" s="56"/>
    </row>
    <row r="123" spans="1:11" x14ac:dyDescent="0.3">
      <c r="I123" s="56" t="s">
        <v>78</v>
      </c>
      <c r="J123" s="56"/>
      <c r="K123" s="56"/>
    </row>
    <row r="132" spans="1:11" x14ac:dyDescent="0.3">
      <c r="A132" s="1"/>
      <c r="B132" s="1"/>
      <c r="C132" s="1"/>
      <c r="D132" s="1"/>
      <c r="E132" s="18"/>
      <c r="F132" s="21"/>
      <c r="G132" s="1"/>
      <c r="H132" s="1"/>
      <c r="I132" s="1"/>
      <c r="J132" s="11"/>
      <c r="K132" s="8"/>
    </row>
  </sheetData>
  <mergeCells count="4">
    <mergeCell ref="A6:K6"/>
    <mergeCell ref="A8:K8"/>
    <mergeCell ref="I123:K123"/>
    <mergeCell ref="I122:K122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7"/>
  <sheetViews>
    <sheetView topLeftCell="A32" workbookViewId="0">
      <selection activeCell="B78" sqref="B78"/>
    </sheetView>
  </sheetViews>
  <sheetFormatPr defaultRowHeight="14.4" x14ac:dyDescent="0.3"/>
  <cols>
    <col min="2" max="2" width="15.33203125" bestFit="1" customWidth="1"/>
  </cols>
  <sheetData>
    <row r="1" spans="2:2" x14ac:dyDescent="0.3">
      <c r="B1" s="49">
        <v>5287.5</v>
      </c>
    </row>
    <row r="2" spans="2:2" x14ac:dyDescent="0.3">
      <c r="B2" s="49">
        <v>2000</v>
      </c>
    </row>
    <row r="3" spans="2:2" x14ac:dyDescent="0.3">
      <c r="B3" s="49">
        <v>2700</v>
      </c>
    </row>
    <row r="4" spans="2:2" x14ac:dyDescent="0.3">
      <c r="B4" s="49">
        <v>1812.5</v>
      </c>
    </row>
    <row r="5" spans="2:2" x14ac:dyDescent="0.3">
      <c r="B5" s="49">
        <v>10875</v>
      </c>
    </row>
    <row r="6" spans="2:2" x14ac:dyDescent="0.3">
      <c r="B6" s="49">
        <v>11782</v>
      </c>
    </row>
    <row r="7" spans="2:2" x14ac:dyDescent="0.3">
      <c r="B7" s="49">
        <v>25000</v>
      </c>
    </row>
    <row r="8" spans="2:2" x14ac:dyDescent="0.3">
      <c r="B8" s="49">
        <v>65000</v>
      </c>
    </row>
    <row r="9" spans="2:2" x14ac:dyDescent="0.3">
      <c r="B9" s="49">
        <v>12562.2</v>
      </c>
    </row>
    <row r="10" spans="2:2" x14ac:dyDescent="0.3">
      <c r="B10" s="49">
        <v>16957.5</v>
      </c>
    </row>
    <row r="11" spans="2:2" x14ac:dyDescent="0.3">
      <c r="B11" s="49">
        <v>1204.8800000000001</v>
      </c>
    </row>
    <row r="12" spans="2:2" x14ac:dyDescent="0.3">
      <c r="B12" s="49">
        <v>6162.5</v>
      </c>
    </row>
    <row r="13" spans="2:2" x14ac:dyDescent="0.3">
      <c r="B13" s="49">
        <v>120245.33</v>
      </c>
    </row>
    <row r="14" spans="2:2" x14ac:dyDescent="0.3">
      <c r="B14" s="49">
        <v>1470.59</v>
      </c>
    </row>
    <row r="15" spans="2:2" x14ac:dyDescent="0.3">
      <c r="B15" s="49">
        <v>6000</v>
      </c>
    </row>
    <row r="16" spans="2:2" x14ac:dyDescent="0.3">
      <c r="B16" s="49">
        <v>15000</v>
      </c>
    </row>
    <row r="17" spans="2:2" x14ac:dyDescent="0.3">
      <c r="B17" s="49">
        <f>15000+5000</f>
        <v>20000</v>
      </c>
    </row>
    <row r="18" spans="2:2" x14ac:dyDescent="0.3">
      <c r="B18" s="49">
        <v>3200</v>
      </c>
    </row>
    <row r="19" spans="2:2" x14ac:dyDescent="0.3">
      <c r="B19" s="49">
        <f>65000+40000</f>
        <v>105000</v>
      </c>
    </row>
    <row r="20" spans="2:2" x14ac:dyDescent="0.3">
      <c r="B20" s="49">
        <v>126334</v>
      </c>
    </row>
    <row r="21" spans="2:2" x14ac:dyDescent="0.3">
      <c r="B21" s="49">
        <v>35000</v>
      </c>
    </row>
    <row r="22" spans="2:2" x14ac:dyDescent="0.3">
      <c r="B22" s="49">
        <v>1000</v>
      </c>
    </row>
    <row r="23" spans="2:2" x14ac:dyDescent="0.3">
      <c r="B23" s="50">
        <f>SUM(B17:B22)</f>
        <v>290534</v>
      </c>
    </row>
    <row r="24" spans="2:2" x14ac:dyDescent="0.3">
      <c r="B24" s="50"/>
    </row>
    <row r="25" spans="2:2" x14ac:dyDescent="0.3">
      <c r="B25" s="50"/>
    </row>
    <row r="26" spans="2:2" x14ac:dyDescent="0.3">
      <c r="B26" s="50"/>
    </row>
    <row r="27" spans="2:2" x14ac:dyDescent="0.3">
      <c r="B27" s="50"/>
    </row>
    <row r="28" spans="2:2" x14ac:dyDescent="0.3">
      <c r="B28" s="50"/>
    </row>
    <row r="29" spans="2:2" x14ac:dyDescent="0.3">
      <c r="B29" s="50"/>
    </row>
    <row r="30" spans="2:2" x14ac:dyDescent="0.3">
      <c r="B30" s="50">
        <f>1440821+680000-19000</f>
        <v>2101821</v>
      </c>
    </row>
    <row r="31" spans="2:2" x14ac:dyDescent="0.3">
      <c r="B31" s="50">
        <v>16000</v>
      </c>
    </row>
    <row r="32" spans="2:2" x14ac:dyDescent="0.3">
      <c r="B32" s="50">
        <v>3000</v>
      </c>
    </row>
    <row r="33" spans="2:2" x14ac:dyDescent="0.3">
      <c r="B33" s="49">
        <v>400000</v>
      </c>
    </row>
    <row r="34" spans="2:2" x14ac:dyDescent="0.3">
      <c r="B34" s="49">
        <v>18000</v>
      </c>
    </row>
    <row r="35" spans="2:2" x14ac:dyDescent="0.3">
      <c r="B35" s="49">
        <v>34000</v>
      </c>
    </row>
    <row r="36" spans="2:2" x14ac:dyDescent="0.3">
      <c r="B36" s="49">
        <v>432200</v>
      </c>
    </row>
    <row r="37" spans="2:2" x14ac:dyDescent="0.3">
      <c r="B37" s="49">
        <v>21500</v>
      </c>
    </row>
    <row r="38" spans="2:2" x14ac:dyDescent="0.3">
      <c r="B38" s="49">
        <v>6000</v>
      </c>
    </row>
    <row r="39" spans="2:2" x14ac:dyDescent="0.3">
      <c r="B39" s="49">
        <v>1000</v>
      </c>
    </row>
    <row r="40" spans="2:2" x14ac:dyDescent="0.3">
      <c r="B40" s="49">
        <v>1500</v>
      </c>
    </row>
    <row r="41" spans="2:2" x14ac:dyDescent="0.3">
      <c r="B41" s="49">
        <v>24000</v>
      </c>
    </row>
    <row r="42" spans="2:2" x14ac:dyDescent="0.3">
      <c r="B42" s="49">
        <v>2000</v>
      </c>
    </row>
    <row r="43" spans="2:2" x14ac:dyDescent="0.3">
      <c r="B43" s="49">
        <v>30000</v>
      </c>
    </row>
    <row r="44" spans="2:2" x14ac:dyDescent="0.3">
      <c r="B44" s="49">
        <v>33500</v>
      </c>
    </row>
    <row r="45" spans="2:2" x14ac:dyDescent="0.3">
      <c r="B45" s="49">
        <v>2500</v>
      </c>
    </row>
    <row r="46" spans="2:2" x14ac:dyDescent="0.3">
      <c r="B46" s="49">
        <v>190224</v>
      </c>
    </row>
    <row r="47" spans="2:2" x14ac:dyDescent="0.3">
      <c r="B47" s="49">
        <v>130000</v>
      </c>
    </row>
    <row r="48" spans="2:2" x14ac:dyDescent="0.3">
      <c r="B48" s="49">
        <v>33000</v>
      </c>
    </row>
    <row r="49" spans="2:2" x14ac:dyDescent="0.3">
      <c r="B49" s="49">
        <v>150000</v>
      </c>
    </row>
    <row r="50" spans="2:2" x14ac:dyDescent="0.3">
      <c r="B50" s="49">
        <v>20000</v>
      </c>
    </row>
    <row r="51" spans="2:2" x14ac:dyDescent="0.3">
      <c r="B51" s="49">
        <v>191000</v>
      </c>
    </row>
    <row r="52" spans="2:2" x14ac:dyDescent="0.3">
      <c r="B52" s="49">
        <v>40000</v>
      </c>
    </row>
    <row r="53" spans="2:2" x14ac:dyDescent="0.3">
      <c r="B53" s="49">
        <v>22000</v>
      </c>
    </row>
    <row r="54" spans="2:2" x14ac:dyDescent="0.3">
      <c r="B54" s="49">
        <v>10500</v>
      </c>
    </row>
    <row r="55" spans="2:2" x14ac:dyDescent="0.3">
      <c r="B55" s="49">
        <f>38000-86</f>
        <v>37914</v>
      </c>
    </row>
    <row r="56" spans="2:2" x14ac:dyDescent="0.3">
      <c r="B56" s="49">
        <v>24500</v>
      </c>
    </row>
    <row r="57" spans="2:2" x14ac:dyDescent="0.3">
      <c r="B57" s="49">
        <v>1500</v>
      </c>
    </row>
    <row r="58" spans="2:2" x14ac:dyDescent="0.3">
      <c r="B58" s="49">
        <v>29212</v>
      </c>
    </row>
    <row r="59" spans="2:2" x14ac:dyDescent="0.3">
      <c r="B59" s="50">
        <v>55000</v>
      </c>
    </row>
    <row r="60" spans="2:2" x14ac:dyDescent="0.3">
      <c r="B60" s="51">
        <v>500</v>
      </c>
    </row>
    <row r="61" spans="2:2" x14ac:dyDescent="0.3">
      <c r="B61" s="50">
        <v>5000</v>
      </c>
    </row>
    <row r="62" spans="2:2" x14ac:dyDescent="0.3">
      <c r="B62" s="50">
        <v>7500</v>
      </c>
    </row>
    <row r="63" spans="2:2" x14ac:dyDescent="0.3">
      <c r="B63" s="50">
        <v>72056</v>
      </c>
    </row>
    <row r="64" spans="2:2" x14ac:dyDescent="0.3">
      <c r="B64" s="50">
        <v>20000</v>
      </c>
    </row>
    <row r="65" spans="2:2" x14ac:dyDescent="0.3">
      <c r="B65" s="50">
        <v>7000</v>
      </c>
    </row>
    <row r="66" spans="2:2" x14ac:dyDescent="0.3">
      <c r="B66" s="50">
        <v>10000</v>
      </c>
    </row>
    <row r="67" spans="2:2" x14ac:dyDescent="0.3">
      <c r="B67" s="50">
        <v>15000</v>
      </c>
    </row>
    <row r="68" spans="2:2" x14ac:dyDescent="0.3">
      <c r="B68" s="50">
        <v>1500</v>
      </c>
    </row>
    <row r="69" spans="2:2" x14ac:dyDescent="0.3">
      <c r="B69" s="50">
        <v>1000</v>
      </c>
    </row>
    <row r="70" spans="2:2" x14ac:dyDescent="0.3">
      <c r="B70" s="50">
        <v>500</v>
      </c>
    </row>
    <row r="71" spans="2:2" x14ac:dyDescent="0.3">
      <c r="B71" s="50">
        <v>1000</v>
      </c>
    </row>
    <row r="72" spans="2:2" x14ac:dyDescent="0.3">
      <c r="B72" s="50">
        <v>600</v>
      </c>
    </row>
    <row r="73" spans="2:2" x14ac:dyDescent="0.3">
      <c r="B73" s="50">
        <v>19400</v>
      </c>
    </row>
    <row r="74" spans="2:2" x14ac:dyDescent="0.3">
      <c r="B74" s="50">
        <v>2000</v>
      </c>
    </row>
    <row r="75" spans="2:2" x14ac:dyDescent="0.3">
      <c r="B75" s="50">
        <v>4500</v>
      </c>
    </row>
    <row r="76" spans="2:2" x14ac:dyDescent="0.3">
      <c r="B76" s="50">
        <v>5500</v>
      </c>
    </row>
    <row r="77" spans="2:2" x14ac:dyDescent="0.3">
      <c r="B77" s="52">
        <f>SUM(B1:B76)</f>
        <v>5120055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2019-03-07T09:56:19Z</cp:lastPrinted>
  <dcterms:created xsi:type="dcterms:W3CDTF">2012-04-05T13:47:03Z</dcterms:created>
  <dcterms:modified xsi:type="dcterms:W3CDTF">2019-07-04T13:45:26Z</dcterms:modified>
</cp:coreProperties>
</file>