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" sheetId="1" state="visible" r:id="rId2"/>
    <sheet name=" Račun prihoda i rashoda" sheetId="2" state="visible" r:id="rId3"/>
    <sheet name="Rashodi prema funkcijskoj kl" sheetId="3" state="visible" r:id="rId4"/>
    <sheet name="Račun financiranja" sheetId="4" state="visible" r:id="rId5"/>
    <sheet name="POSEBNI DIO" sheetId="5" state="visible" r:id="rId6"/>
  </sheets>
  <definedNames>
    <definedName function="false" hidden="false" localSheetId="1" name="_xlnm.Print_Area" vbProcedure="false">' Račun prihoda i rashoda'!$A$1:$F$63</definedName>
    <definedName function="false" hidden="false" localSheetId="4" name="_xlnm.Print_Area" vbProcedure="false">'posebni dio'!#ref!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<sst xmlns="http://schemas.openxmlformats.org/spreadsheetml/2006/main" count="464" uniqueCount="281">
  <si>
    <t xml:space="preserve">II. IZMJENE I DOPUNE FINANCIJSKOG PLANA DOMA ZA STARIJE I NEMOĆNE OSOBE PETRINJA ZA 2024. GODINU</t>
  </si>
  <si>
    <t xml:space="preserve">I. OPĆI DIO</t>
  </si>
  <si>
    <t xml:space="preserve">A) SAŽETAK RAČUNA PRIHODA I RASHODA</t>
  </si>
  <si>
    <t xml:space="preserve">Plan za 2024.</t>
  </si>
  <si>
    <t xml:space="preserve">II. izmjene i dopune Financijskog plana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</si>
  <si>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</si>
  <si>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</si>
  <si>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</si>
  <si>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</si>
  <si>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</si>
  <si>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NABAVU NEFINANCIJSKE IMOVINE</t>
  </si>
  <si>
    <t xml:space="preserve">RAZLIKA - VIŠAK / MANJAK</t>
  </si>
  <si>
    <t xml:space="preserve">B) SAŽETAK RAČUNA 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</si>
  <si>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</si>
  <si>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</si>
  <si>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</si>
  <si>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</si>
  <si>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UKUPAN DONOS VIŠKA / MANJKA IZ PRETHODNE(IH) GODINE***</t>
  </si>
  <si>
    <t xml:space="preserve">VIŠAK / MANJAK IZ PRETHODNE(IH) GODINE KOJI ĆE SE RASPOREDITI / POKRITI</t>
  </si>
  <si>
    <t xml:space="preserve">VIŠAK / MANJAK + NETO FINANCIRANJE</t>
  </si>
  <si>
    <r>
      <rPr>
        <b val="true"/>
        <i val="true"/>
        <sz val="10"/>
        <color rgb="FF000000"/>
        <rFont val="Arial"/>
        <family val="2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 val="true"/>
        <i val="true"/>
        <u val="single"/>
        <sz val="10"/>
        <color rgb="FF000000"/>
        <rFont val="Arial"/>
        <family val="2"/>
        <charset val="238"/>
      </rPr>
      <t xml:space="preserve">u kunama i u eurima</t>
    </r>
    <r>
      <rPr>
        <b val="true"/>
        <i val="true"/>
        <sz val="10"/>
        <color rgb="FF000000"/>
        <rFont val="Arial"/>
        <family val="2"/>
        <charset val="238"/>
      </rPr>
      <t xml:space="preserve">.</t>
    </r>
  </si>
  <si>
    <t xml:space="preserve">** Napomena: Iznosi u stupcima Izvršenje 2021. i Plan 2022. preračunavaju se iz kuna u eure prema fiksnom tečaju konverzije (1 EUR=7,53450 kuna) i po pravilima za preračunavanje i zaokruživanje.</t>
  </si>
  <si>
    <t xml:space="preserve"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</si>
  <si>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II. IZMJENE I DOPUNE FINANCIJSKOG PLANA DOMA ZA STARIJE I NEMOĆNE OSOBE PETRINJA ZA 2024. GODINU.</t>
  </si>
  <si>
    <t xml:space="preserve">A. RAČUN PRIHODA I RASHODA </t>
  </si>
  <si>
    <t xml:space="preserve">Naziv prihoda</t>
  </si>
  <si>
    <t xml:space="preserve">PLAN</t>
  </si>
  <si>
    <t xml:space="preserve">II. izmjene i dopune Financijskog plana 2024.</t>
  </si>
  <si>
    <t xml:space="preserve">Prihodi poslovanja</t>
  </si>
  <si>
    <t xml:space="preserve">Pomoći iz inozemstva i od subjekata unutar općeg proračuna</t>
  </si>
  <si>
    <t xml:space="preserve">'Pomoći od izvanproračunskih korisnika</t>
  </si>
  <si>
    <t xml:space="preserve">Prihodi od financijske imovine</t>
  </si>
  <si>
    <t xml:space="preserve">Prihodi od administrativnih pristojbi i po posebnim propisima</t>
  </si>
  <si>
    <t xml:space="preserve">Prihodi po posebnim propisima</t>
  </si>
  <si>
    <t xml:space="preserve">4.3.</t>
  </si>
  <si>
    <t xml:space="preserve">Prihodi za posebne namjene</t>
  </si>
  <si>
    <t xml:space="preserve">'Prihodi od prodaje proizvoda i robe te pruženih usluga i prihodi od donacija</t>
  </si>
  <si>
    <t xml:space="preserve">Prihodi od prodaje proizvoda i roba te pruženih usluga</t>
  </si>
  <si>
    <t xml:space="preserve">3.1.</t>
  </si>
  <si>
    <t xml:space="preserve">Vlastiti prihodi</t>
  </si>
  <si>
    <t xml:space="preserve">Donacije od pravnih i fizičkih osoba izvan općeg proračuna i povrat donacija </t>
  </si>
  <si>
    <t xml:space="preserve">6.1.</t>
  </si>
  <si>
    <t xml:space="preserve">Donacije </t>
  </si>
  <si>
    <t xml:space="preserve">6.2</t>
  </si>
  <si>
    <t xml:space="preserve">Kapitalne donacije</t>
  </si>
  <si>
    <t xml:space="preserve">Prihodi iz nadležnog proračuna i od HZZO-a temeljem ugovornih obveza</t>
  </si>
  <si>
    <t xml:space="preserve">Prihodi oiz nadležnog proračuna za financiranje redovne djelatnosti proračunskih korisnika</t>
  </si>
  <si>
    <t xml:space="preserve">1.1.</t>
  </si>
  <si>
    <t xml:space="preserve">Opći prihodi i primici</t>
  </si>
  <si>
    <t xml:space="preserve">1.5.</t>
  </si>
  <si>
    <t xml:space="preserve">Opći prihodi i primici Domovi za starije</t>
  </si>
  <si>
    <t xml:space="preserve">Vlastiti izvori</t>
  </si>
  <si>
    <t xml:space="preserve">Višak/manjak</t>
  </si>
  <si>
    <t xml:space="preserve">UKUPNO</t>
  </si>
  <si>
    <t xml:space="preserve">KLASA:400-01/24-01/01</t>
  </si>
  <si>
    <t xml:space="preserve">URBROJ:2176-119/04-24-4</t>
  </si>
  <si>
    <t xml:space="preserve">U Petrinji, 18. lipnja 2024. godine</t>
  </si>
  <si>
    <t xml:space="preserve">RASHODI POSLOVANJA</t>
  </si>
  <si>
    <t xml:space="preserve">Naziv rashoda</t>
  </si>
  <si>
    <t xml:space="preserve">PLAN 2024</t>
  </si>
  <si>
    <t xml:space="preserve">II. Izmjene i dopune plana</t>
  </si>
  <si>
    <t xml:space="preserve">Rashodi poslovanja</t>
  </si>
  <si>
    <t xml:space="preserve">Rashodi za zaposlene</t>
  </si>
  <si>
    <t xml:space="preserve">Materijalni rashodi</t>
  </si>
  <si>
    <t xml:space="preserve">Opći prihodi i primici </t>
  </si>
  <si>
    <t xml:space="preserve">Rashodi za zaposlene-potres</t>
  </si>
  <si>
    <t xml:space="preserve">Rashodi za zaposlene-msf</t>
  </si>
  <si>
    <t xml:space="preserve">Rashodi za zaposlene-redovna djelatnost ustanova socijalne skrbi</t>
  </si>
  <si>
    <t xml:space="preserve">Rashodi za zaposlene </t>
  </si>
  <si>
    <t xml:space="preserve">Financijski rashodi</t>
  </si>
  <si>
    <t xml:space="preserve">5.2.</t>
  </si>
  <si>
    <t xml:space="preserve">Pomoći HZZ-PK</t>
  </si>
  <si>
    <t xml:space="preserve">Rashodi za nabavu nefinancijske imovine</t>
  </si>
  <si>
    <t xml:space="preserve">Rashodi za nabavu proizvedene dugotrajne imovine</t>
  </si>
  <si>
    <t xml:space="preserve">Opći prihodi domovi za starije i nemoćne-ulaganje u objekte</t>
  </si>
  <si>
    <t xml:space="preserve">6.2.</t>
  </si>
  <si>
    <t xml:space="preserve">Kapitalne doancije</t>
  </si>
  <si>
    <t xml:space="preserve">Rashodi za dodatna ulaganja na nefinancijskoj imovini</t>
  </si>
  <si>
    <t xml:space="preserve">Opći prihodi domovi za starije i nemoćne</t>
  </si>
  <si>
    <t xml:space="preserve">RASHODI PREMA FUNKCIJSKOJ KLASIFIKACIJI</t>
  </si>
  <si>
    <t xml:space="preserve">BROJČANA OZNAKA I NAZIV</t>
  </si>
  <si>
    <t xml:space="preserve">I. izmjene i dopune Financijskog plana za 2023.</t>
  </si>
  <si>
    <t xml:space="preserve">UKUPNI RASHODI</t>
  </si>
  <si>
    <t xml:space="preserve">10 Socijalna zaštita</t>
  </si>
  <si>
    <t xml:space="preserve">102 Starost</t>
  </si>
  <si>
    <t xml:space="preserve">107 Socijalna pomoć stanovništvu koje nije obuhvaćeno redovnim socijalnim programima</t>
  </si>
  <si>
    <t xml:space="preserve">II. IZMJENE I DOPUNE PLANA NABAVE DOMA ZA STARIJE I NEMOĆNE OSOBE PETRINJA ZA 2024. GODINU</t>
  </si>
  <si>
    <t xml:space="preserve">B. RAČUN FINANCIRANJA</t>
  </si>
  <si>
    <t xml:space="preserve">Razred</t>
  </si>
  <si>
    <t xml:space="preserve">Skupina</t>
  </si>
  <si>
    <t xml:space="preserve">Izvor</t>
  </si>
  <si>
    <t xml:space="preserve">Naziv</t>
  </si>
  <si>
    <t xml:space="preserve">Izvršenje 2021.</t>
  </si>
  <si>
    <t xml:space="preserve">Plan 2022.</t>
  </si>
  <si>
    <t xml:space="preserve">Plan za 2023.</t>
  </si>
  <si>
    <t xml:space="preserve">Projekcija 
za 2024.</t>
  </si>
  <si>
    <t xml:space="preserve">Projekcija 
za 2025.</t>
  </si>
  <si>
    <t xml:space="preserve">Primici od financijske imovine i zaduživanja</t>
  </si>
  <si>
    <t xml:space="preserve">Primici od zaduživanja</t>
  </si>
  <si>
    <t xml:space="preserve">Namjenski primici od zaduživanja</t>
  </si>
  <si>
    <t xml:space="preserve">Izdaci za financijsku imovinu i otplate zajmova</t>
  </si>
  <si>
    <t xml:space="preserve">Izdaci za otplatu glavnice primljenih kredita i zajmova</t>
  </si>
  <si>
    <t xml:space="preserve">DOM ZA STARIJE OSOBE PETRINJA</t>
  </si>
  <si>
    <t xml:space="preserve">44250 PETRINJA</t>
  </si>
  <si>
    <t xml:space="preserve">OIB: 60616560469</t>
  </si>
  <si>
    <t xml:space="preserve">II. Izmjene i dopune proračuna za 2024. </t>
  </si>
  <si>
    <t xml:space="preserve">POSEBNI DIO</t>
  </si>
  <si>
    <t xml:space="preserve">POZICIJA</t>
  </si>
  <si>
    <t xml:space="preserve">BROJ KONTA</t>
  </si>
  <si>
    <t xml:space="preserve">VRSTA RASHODA / IZDATAKA</t>
  </si>
  <si>
    <t xml:space="preserve">PLANIRANO</t>
  </si>
  <si>
    <t xml:space="preserve">NOVI IZNOS</t>
  </si>
  <si>
    <t xml:space="preserve">SVEUKUPNO RASHODI / IZDACI</t>
  </si>
  <si>
    <t xml:space="preserve">Izvor </t>
  </si>
  <si>
    <t xml:space="preserve">OPĆI PRIHODI I PRIMICI</t>
  </si>
  <si>
    <t xml:space="preserve">Razdjel</t>
  </si>
  <si>
    <t xml:space="preserve">003</t>
  </si>
  <si>
    <t xml:space="preserve">UPRAVNI ODJEL ZA ZDRAVSTVO,  SOCIJALNU SKRB I HRVATSKE  BRANITELJE</t>
  </si>
  <si>
    <t xml:space="preserve">Glava</t>
  </si>
  <si>
    <t xml:space="preserve">00305</t>
  </si>
  <si>
    <t xml:space="preserve">USTANOVE SOCIJALNE SKRBI</t>
  </si>
  <si>
    <t xml:space="preserve">Proračunski korisnik</t>
  </si>
  <si>
    <t xml:space="preserve">19940</t>
  </si>
  <si>
    <t xml:space="preserve">DOM ZA STARIJE  OSOBE PETRINJA</t>
  </si>
  <si>
    <t xml:space="preserve">Glavni program</t>
  </si>
  <si>
    <t xml:space="preserve">A03</t>
  </si>
  <si>
    <t xml:space="preserve">DJELATNOST UPRAVNOG ODJELA ZA ZDRAVSTVO, SOCIJALNU SKRB I HRVATSKE BRANITELJE</t>
  </si>
  <si>
    <t xml:space="preserve">Program</t>
  </si>
  <si>
    <t xml:space="preserve">1004</t>
  </si>
  <si>
    <t xml:space="preserve">Program javnih potreba u socijalnoj skrbi</t>
  </si>
  <si>
    <t xml:space="preserve">Aktivnost</t>
  </si>
  <si>
    <t xml:space="preserve">A100012</t>
  </si>
  <si>
    <t xml:space="preserve">Izdatci za domove socijalne skrbi</t>
  </si>
  <si>
    <t xml:space="preserve">Korisnik </t>
  </si>
  <si>
    <t xml:space="preserve">51</t>
  </si>
  <si>
    <t xml:space="preserve">R2367</t>
  </si>
  <si>
    <t xml:space="preserve">3291</t>
  </si>
  <si>
    <t xml:space="preserve">Naknade za rad upravnog vijeća</t>
  </si>
  <si>
    <t xml:space="preserve">OPĆI PRIHODI DOMOVI ZA STARIJE I NEMOĆNE</t>
  </si>
  <si>
    <t xml:space="preserve">A100026</t>
  </si>
  <si>
    <t xml:space="preserve">Potres</t>
  </si>
  <si>
    <t xml:space="preserve">R2363-1</t>
  </si>
  <si>
    <t xml:space="preserve">3111</t>
  </si>
  <si>
    <t xml:space="preserve">Plaće za redovan rad</t>
  </si>
  <si>
    <t xml:space="preserve">R2364</t>
  </si>
  <si>
    <t xml:space="preserve">3114</t>
  </si>
  <si>
    <t xml:space="preserve">Plaće za posebne uvjete rada</t>
  </si>
  <si>
    <t xml:space="preserve">R2365-1</t>
  </si>
  <si>
    <t xml:space="preserve">3132</t>
  </si>
  <si>
    <t xml:space="preserve">Doprinosi za obvezno zdravstveno osiguranje</t>
  </si>
  <si>
    <t xml:space="preserve">1005</t>
  </si>
  <si>
    <t xml:space="preserve">Minimalni financijski standard - socijala</t>
  </si>
  <si>
    <t xml:space="preserve">A100004</t>
  </si>
  <si>
    <t xml:space="preserve">Redovna djelatnost-minimalni financijski standard</t>
  </si>
  <si>
    <t xml:space="preserve">R2368</t>
  </si>
  <si>
    <t xml:space="preserve">R2369</t>
  </si>
  <si>
    <t xml:space="preserve">R2370</t>
  </si>
  <si>
    <t xml:space="preserve">R2372</t>
  </si>
  <si>
    <t xml:space="preserve">3232</t>
  </si>
  <si>
    <t xml:space="preserve">Usluge tekućeg i investicijskog održavanja</t>
  </si>
  <si>
    <t xml:space="preserve">Kapitalni projekt</t>
  </si>
  <si>
    <t xml:space="preserve">K100003</t>
  </si>
  <si>
    <t xml:space="preserve">Ulaganje u objekte socijalne skrbi</t>
  </si>
  <si>
    <t xml:space="preserve">R3670-01</t>
  </si>
  <si>
    <t xml:space="preserve">4224</t>
  </si>
  <si>
    <t xml:space="preserve">Medicinska i laboratorijska oprema</t>
  </si>
  <si>
    <t xml:space="preserve">R4543</t>
  </si>
  <si>
    <t xml:space="preserve">4227</t>
  </si>
  <si>
    <t xml:space="preserve">Uređaji, strojevi i oprema za ostale namjene</t>
  </si>
  <si>
    <t xml:space="preserve">1007</t>
  </si>
  <si>
    <t xml:space="preserve">Redovna djelatnost ustanova socijalne skrbi</t>
  </si>
  <si>
    <t xml:space="preserve">A100001</t>
  </si>
  <si>
    <t xml:space="preserve">Redovna djelatnost</t>
  </si>
  <si>
    <t xml:space="preserve">R5557</t>
  </si>
  <si>
    <t xml:space="preserve">R5558</t>
  </si>
  <si>
    <t xml:space="preserve">3.1.1     </t>
  </si>
  <si>
    <t xml:space="preserve">VLASTITI PRIHODI-PK</t>
  </si>
  <si>
    <t xml:space="preserve">K100005</t>
  </si>
  <si>
    <t xml:space="preserve">Kapitalni rashodi</t>
  </si>
  <si>
    <t xml:space="preserve">R5374</t>
  </si>
  <si>
    <t xml:space="preserve">R3931</t>
  </si>
  <si>
    <t xml:space="preserve">4.3.1     </t>
  </si>
  <si>
    <t xml:space="preserve">PRIHODI ZA POSEBNE NAMJENE- PK</t>
  </si>
  <si>
    <t xml:space="preserve">R2386</t>
  </si>
  <si>
    <t xml:space="preserve">R2386-1</t>
  </si>
  <si>
    <t xml:space="preserve">3113</t>
  </si>
  <si>
    <t xml:space="preserve">Plaće za prekovremeni rad</t>
  </si>
  <si>
    <t xml:space="preserve">R2387</t>
  </si>
  <si>
    <t xml:space="preserve">R2388</t>
  </si>
  <si>
    <t xml:space="preserve">3121</t>
  </si>
  <si>
    <t xml:space="preserve">Ostali rashodi za zaposlene</t>
  </si>
  <si>
    <t xml:space="preserve">R2389</t>
  </si>
  <si>
    <t xml:space="preserve">R2391</t>
  </si>
  <si>
    <t xml:space="preserve">3211</t>
  </si>
  <si>
    <t xml:space="preserve">Službena putovanja</t>
  </si>
  <si>
    <t xml:space="preserve">R2392</t>
  </si>
  <si>
    <t xml:space="preserve">3212</t>
  </si>
  <si>
    <t xml:space="preserve">Naknade za prijevoz, za rad na terenu i odvojeni život</t>
  </si>
  <si>
    <t xml:space="preserve">R2393</t>
  </si>
  <si>
    <t xml:space="preserve">3213</t>
  </si>
  <si>
    <t xml:space="preserve">Stručno usavršavanje zaposlenika</t>
  </si>
  <si>
    <t xml:space="preserve">R2393-1</t>
  </si>
  <si>
    <t xml:space="preserve">3214</t>
  </si>
  <si>
    <t xml:space="preserve">Ostale naknade zaposlenima</t>
  </si>
  <si>
    <t xml:space="preserve">R2394</t>
  </si>
  <si>
    <t xml:space="preserve">3221</t>
  </si>
  <si>
    <t xml:space="preserve">Uredski materijal i ostali materijalni rashodi</t>
  </si>
  <si>
    <t xml:space="preserve">R2395</t>
  </si>
  <si>
    <t xml:space="preserve">3222</t>
  </si>
  <si>
    <t xml:space="preserve">Materijal i sirovine</t>
  </si>
  <si>
    <t xml:space="preserve">R2396</t>
  </si>
  <si>
    <t xml:space="preserve">3223</t>
  </si>
  <si>
    <t xml:space="preserve">Energija</t>
  </si>
  <si>
    <t xml:space="preserve">R2397</t>
  </si>
  <si>
    <t xml:space="preserve">3224</t>
  </si>
  <si>
    <t xml:space="preserve">Materijal i dijelovi za tekuće i investicijsko održavanje</t>
  </si>
  <si>
    <t xml:space="preserve">R2398</t>
  </si>
  <si>
    <t xml:space="preserve">3225</t>
  </si>
  <si>
    <t xml:space="preserve">Sitni inventar i auto gume</t>
  </si>
  <si>
    <t xml:space="preserve">R2399</t>
  </si>
  <si>
    <t xml:space="preserve">3227</t>
  </si>
  <si>
    <t xml:space="preserve">Službena, radna i zaštitna odjeća i obuća</t>
  </si>
  <si>
    <t xml:space="preserve">R2400</t>
  </si>
  <si>
    <t xml:space="preserve">3231</t>
  </si>
  <si>
    <t xml:space="preserve">Usluge telefona, pošte i prijevoza</t>
  </si>
  <si>
    <t xml:space="preserve">R2401</t>
  </si>
  <si>
    <t xml:space="preserve">R2402</t>
  </si>
  <si>
    <t xml:space="preserve">3233</t>
  </si>
  <si>
    <t xml:space="preserve">Usluge promidžbe i informiranja</t>
  </si>
  <si>
    <t xml:space="preserve">R2403</t>
  </si>
  <si>
    <t xml:space="preserve">3234</t>
  </si>
  <si>
    <t xml:space="preserve">Komunalne usluge</t>
  </si>
  <si>
    <t xml:space="preserve">R2404</t>
  </si>
  <si>
    <t xml:space="preserve">3236</t>
  </si>
  <si>
    <t xml:space="preserve">Zdravstvene i veterinarske usluge</t>
  </si>
  <si>
    <t xml:space="preserve">R2368-01</t>
  </si>
  <si>
    <t xml:space="preserve">3237</t>
  </si>
  <si>
    <t xml:space="preserve">Intelektualne i osobne usluge</t>
  </si>
  <si>
    <t xml:space="preserve">R2405</t>
  </si>
  <si>
    <t xml:space="preserve">3238</t>
  </si>
  <si>
    <t xml:space="preserve">Računalne usluge</t>
  </si>
  <si>
    <t xml:space="preserve">R2406</t>
  </si>
  <si>
    <t xml:space="preserve">3239</t>
  </si>
  <si>
    <t xml:space="preserve">Ostale usluge</t>
  </si>
  <si>
    <t xml:space="preserve">R2407</t>
  </si>
  <si>
    <t xml:space="preserve">3292</t>
  </si>
  <si>
    <t xml:space="preserve">Premije osiguranja</t>
  </si>
  <si>
    <t xml:space="preserve">R2408</t>
  </si>
  <si>
    <t xml:space="preserve">3293</t>
  </si>
  <si>
    <t xml:space="preserve">Reprezentacija</t>
  </si>
  <si>
    <t xml:space="preserve">R2409</t>
  </si>
  <si>
    <t xml:space="preserve">3295</t>
  </si>
  <si>
    <t xml:space="preserve">Pristojbe i naknade</t>
  </si>
  <si>
    <t xml:space="preserve">R2410</t>
  </si>
  <si>
    <t xml:space="preserve">3299</t>
  </si>
  <si>
    <t xml:space="preserve">Ostali nespomenuti rashodi poslovanja</t>
  </si>
  <si>
    <t xml:space="preserve">R2411</t>
  </si>
  <si>
    <t xml:space="preserve">3431</t>
  </si>
  <si>
    <t xml:space="preserve">Bankarske usluge i usluge platnog prometa</t>
  </si>
  <si>
    <t xml:space="preserve">R2412</t>
  </si>
  <si>
    <t xml:space="preserve">3433</t>
  </si>
  <si>
    <t xml:space="preserve">Zatezne kamate</t>
  </si>
  <si>
    <t xml:space="preserve">R3575</t>
  </si>
  <si>
    <t xml:space="preserve">4221</t>
  </si>
  <si>
    <t xml:space="preserve">Uredska oprema i namještaj</t>
  </si>
  <si>
    <t xml:space="preserve">R3575-1</t>
  </si>
  <si>
    <t xml:space="preserve">4223</t>
  </si>
  <si>
    <t xml:space="preserve">Oprema za grijanje, ventilaciju i hlađenje</t>
  </si>
  <si>
    <t xml:space="preserve">R3576</t>
  </si>
  <si>
    <t xml:space="preserve">R3577</t>
  </si>
  <si>
    <t xml:space="preserve">5.2.1     </t>
  </si>
  <si>
    <t xml:space="preserve">POMOĆI-HZZ-PK</t>
  </si>
  <si>
    <t xml:space="preserve">Javni radovi</t>
  </si>
  <si>
    <t xml:space="preserve">R5563</t>
  </si>
  <si>
    <t xml:space="preserve">R5564</t>
  </si>
  <si>
    <t xml:space="preserve">6.2.1     </t>
  </si>
  <si>
    <t xml:space="preserve">KAPITALNE DONACIJA -PK</t>
  </si>
  <si>
    <t xml:space="preserve">R3937-1</t>
  </si>
  <si>
    <t xml:space="preserve">R3937</t>
  </si>
  <si>
    <t xml:space="preserve">4222</t>
  </si>
  <si>
    <t xml:space="preserve">Komunikacijska oprema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</si>
</sst>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@"/>
    <numFmt numFmtId="168" formatCode="0"/>
    <numFmt numFmtId="169" formatCode="[$-41A]#,##0.00;\-#,##0.00"/>
  </numFmts>
  <fonts count="22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i val="true"/>
      <u val="single"/>
      <sz val="10"/>
      <color rgb="FF000000"/>
      <name val="Arial"/>
      <family val="2"/>
      <charset val="238"/>
    </font>
    <font>
      <b val="true"/>
      <sz val="7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0"/>
      <color rgb="FFFFFF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rgb="FF696969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18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20" fillId="0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20" fillId="0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20" fillId="0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20" fillId="0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64" fontId="21" fillId="5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5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9" fontId="21" fillId="5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9" fontId="21" fillId="5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64" fontId="6" fillId="2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6" fillId="2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9" fontId="6" fillId="2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9" fontId="6" fillId="2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64" fontId="7" fillId="0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9" fontId="7" fillId="0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9" fontId="7" fillId="0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9696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1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false" hidden="false" outlineLevel="0" max="4" min="1" style="1" width="9.14"/>
    <col collapsed="false" customWidth="true" hidden="false" outlineLevel="0" max="5" min="5" style="1" width="25.29"/>
    <col collapsed="false" customWidth="true" hidden="false" outlineLevel="0" max="6" min="6" style="1" width="50.71"/>
    <col collapsed="false" customWidth="true" hidden="false" outlineLevel="0" max="7" min="7" style="1" width="43.85"/>
    <col collapsed="false" customWidth="false" hidden="false" outlineLevel="0" max="102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12.75" hidden="false" customHeight="false" outlineLevel="0" collapsed="false">
      <c r="A3" s="3"/>
      <c r="B3" s="3"/>
      <c r="C3" s="3"/>
      <c r="D3" s="3"/>
      <c r="E3" s="3"/>
      <c r="F3" s="3"/>
      <c r="G3" s="4"/>
    </row>
    <row r="4" customFormat="false" ht="18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12.75" hidden="false" customHeight="false" outlineLevel="0" collapsed="false">
      <c r="A5" s="5"/>
      <c r="B5" s="6"/>
      <c r="C5" s="6"/>
      <c r="D5" s="6"/>
      <c r="E5" s="7"/>
      <c r="F5" s="8"/>
      <c r="G5" s="8"/>
    </row>
    <row r="6" customFormat="false" ht="26.25" hidden="false" customHeight="true" outlineLevel="0" collapsed="false">
      <c r="A6" s="9"/>
      <c r="B6" s="10"/>
      <c r="C6" s="10"/>
      <c r="D6" s="11"/>
      <c r="E6" s="12"/>
      <c r="F6" s="13" t="s">
        <v>3</v>
      </c>
      <c r="G6" s="13" t="s">
        <v>4</v>
      </c>
    </row>
    <row r="7" customFormat="false" ht="12.75" hidden="false" customHeight="true" outlineLevel="0" collapsed="false">
      <c r="A7" s="14" t="s">
        <v>5</v>
      </c>
      <c r="B7" s="14"/>
      <c r="C7" s="14"/>
      <c r="D7" s="14"/>
      <c r="E7" s="14"/>
      <c r="F7" s="15" t="n">
        <f aca="false">SUM(F8)</f>
        <v>2319470</v>
      </c>
      <c r="G7" s="16" t="n">
        <f aca="false">SUM(G8:G9)</f>
        <v>2377490.32</v>
      </c>
      <c r="J7" s="17"/>
    </row>
    <row r="8" customFormat="false" ht="12.75" hidden="false" customHeight="true" outlineLevel="0" collapsed="false">
      <c r="A8" s="18" t="s">
        <v>6</v>
      </c>
      <c r="B8" s="18"/>
      <c r="C8" s="18"/>
      <c r="D8" s="18"/>
      <c r="E8" s="18"/>
      <c r="F8" s="19" t="n">
        <v>2319470</v>
      </c>
      <c r="G8" s="20" t="n">
        <v>2377490.32</v>
      </c>
    </row>
    <row r="9" customFormat="false" ht="12.75" hidden="false" customHeight="false" outlineLevel="0" collapsed="false">
      <c r="A9" s="21" t="s">
        <v>7</v>
      </c>
      <c r="B9" s="21"/>
      <c r="C9" s="21"/>
      <c r="D9" s="21"/>
      <c r="E9" s="21"/>
      <c r="F9" s="19" t="n">
        <v>0</v>
      </c>
      <c r="G9" s="20" t="n">
        <v>0</v>
      </c>
    </row>
    <row r="10" customFormat="false" ht="12.75" hidden="false" customHeight="false" outlineLevel="0" collapsed="false">
      <c r="A10" s="22" t="s">
        <v>8</v>
      </c>
      <c r="B10" s="23"/>
      <c r="C10" s="23"/>
      <c r="D10" s="23"/>
      <c r="E10" s="23"/>
      <c r="F10" s="15" t="n">
        <f aca="false">SUM(F11:F12)</f>
        <v>2319470.12</v>
      </c>
      <c r="G10" s="16" t="n">
        <f aca="false">SUM(G11:G12)</f>
        <v>2377490.32</v>
      </c>
    </row>
    <row r="11" customFormat="false" ht="12.75" hidden="false" customHeight="true" outlineLevel="0" collapsed="false">
      <c r="A11" s="18" t="s">
        <v>9</v>
      </c>
      <c r="B11" s="18"/>
      <c r="C11" s="18"/>
      <c r="D11" s="18"/>
      <c r="E11" s="18"/>
      <c r="F11" s="19" t="n">
        <v>2203340.01</v>
      </c>
      <c r="G11" s="20" t="n">
        <v>2261360.21</v>
      </c>
    </row>
    <row r="12" customFormat="false" ht="12.75" hidden="false" customHeight="false" outlineLevel="0" collapsed="false">
      <c r="A12" s="21" t="s">
        <v>10</v>
      </c>
      <c r="B12" s="21"/>
      <c r="C12" s="21"/>
      <c r="D12" s="21"/>
      <c r="E12" s="21"/>
      <c r="F12" s="19" t="n">
        <v>116130.11</v>
      </c>
      <c r="G12" s="20" t="n">
        <v>116130.11</v>
      </c>
    </row>
    <row r="13" customFormat="false" ht="12.75" hidden="false" customHeight="true" outlineLevel="0" collapsed="false">
      <c r="A13" s="14" t="s">
        <v>11</v>
      </c>
      <c r="B13" s="14"/>
      <c r="C13" s="14"/>
      <c r="D13" s="14"/>
      <c r="E13" s="14"/>
      <c r="F13" s="15" t="n">
        <v>23491.81</v>
      </c>
      <c r="G13" s="16" t="n">
        <v>23492</v>
      </c>
    </row>
    <row r="14" customFormat="false" ht="12.75" hidden="false" customHeight="false" outlineLevel="0" collapsed="false">
      <c r="A14" s="3"/>
      <c r="B14" s="4"/>
      <c r="C14" s="4"/>
      <c r="D14" s="4"/>
      <c r="E14" s="4"/>
      <c r="F14" s="24"/>
      <c r="G14" s="24"/>
    </row>
    <row r="15" customFormat="false" ht="18" hidden="false" customHeight="true" outlineLevel="0" collapsed="false">
      <c r="A15" s="2" t="s">
        <v>12</v>
      </c>
      <c r="B15" s="2"/>
      <c r="C15" s="2"/>
      <c r="D15" s="2"/>
      <c r="E15" s="2"/>
      <c r="F15" s="2"/>
      <c r="G15" s="2"/>
    </row>
    <row r="16" customFormat="false" ht="12.75" hidden="false" customHeight="false" outlineLevel="0" collapsed="false">
      <c r="A16" s="3"/>
      <c r="B16" s="4"/>
      <c r="C16" s="4"/>
      <c r="D16" s="4"/>
      <c r="E16" s="4"/>
      <c r="F16" s="24"/>
      <c r="G16" s="24"/>
    </row>
    <row r="17" customFormat="false" ht="12.75" hidden="false" customHeight="false" outlineLevel="0" collapsed="false">
      <c r="A17" s="9"/>
      <c r="B17" s="10"/>
      <c r="C17" s="10"/>
      <c r="D17" s="11"/>
      <c r="E17" s="12"/>
      <c r="F17" s="13" t="s">
        <v>3</v>
      </c>
      <c r="G17" s="13" t="s">
        <v>4</v>
      </c>
    </row>
    <row r="18" customFormat="false" ht="15.75" hidden="false" customHeight="true" outlineLevel="0" collapsed="false">
      <c r="A18" s="25" t="s">
        <v>13</v>
      </c>
      <c r="B18" s="25"/>
      <c r="C18" s="25"/>
      <c r="D18" s="25"/>
      <c r="E18" s="25"/>
      <c r="F18" s="26" t="n">
        <v>0</v>
      </c>
      <c r="G18" s="26" t="n">
        <v>0</v>
      </c>
    </row>
    <row r="19" customFormat="false" ht="12.75" hidden="false" customHeight="true" outlineLevel="0" collapsed="false">
      <c r="A19" s="18" t="s">
        <v>14</v>
      </c>
      <c r="B19" s="18"/>
      <c r="C19" s="18"/>
      <c r="D19" s="18"/>
      <c r="E19" s="18"/>
      <c r="F19" s="26" t="n">
        <v>0</v>
      </c>
      <c r="G19" s="26" t="n">
        <v>0</v>
      </c>
    </row>
    <row r="20" customFormat="false" ht="12.75" hidden="false" customHeight="true" outlineLevel="0" collapsed="false">
      <c r="A20" s="14" t="s">
        <v>15</v>
      </c>
      <c r="B20" s="14"/>
      <c r="C20" s="14"/>
      <c r="D20" s="14"/>
      <c r="E20" s="14"/>
      <c r="F20" s="15" t="n">
        <v>0</v>
      </c>
      <c r="G20" s="15" t="n">
        <v>0</v>
      </c>
    </row>
    <row r="21" customFormat="false" ht="12.75" hidden="false" customHeight="false" outlineLevel="0" collapsed="false">
      <c r="A21" s="3"/>
      <c r="B21" s="4"/>
      <c r="C21" s="4"/>
      <c r="D21" s="4"/>
      <c r="E21" s="4"/>
      <c r="F21" s="24"/>
      <c r="G21" s="24"/>
    </row>
    <row r="22" customFormat="false" ht="18" hidden="false" customHeight="true" outlineLevel="0" collapsed="false">
      <c r="A22" s="2" t="s">
        <v>16</v>
      </c>
      <c r="B22" s="2"/>
      <c r="C22" s="2"/>
      <c r="D22" s="2"/>
      <c r="E22" s="2"/>
      <c r="F22" s="2"/>
      <c r="G22" s="2"/>
    </row>
    <row r="23" customFormat="false" ht="12.75" hidden="false" customHeight="false" outlineLevel="0" collapsed="false">
      <c r="A23" s="3"/>
      <c r="B23" s="4"/>
      <c r="C23" s="4"/>
      <c r="D23" s="4"/>
      <c r="E23" s="4"/>
      <c r="F23" s="24"/>
      <c r="G23" s="24"/>
    </row>
    <row r="24" customFormat="false" ht="12.75" hidden="false" customHeight="false" outlineLevel="0" collapsed="false">
      <c r="A24" s="9"/>
      <c r="B24" s="10"/>
      <c r="C24" s="10"/>
      <c r="D24" s="11"/>
      <c r="E24" s="12"/>
      <c r="F24" s="13" t="s">
        <v>3</v>
      </c>
      <c r="G24" s="13" t="s">
        <v>4</v>
      </c>
    </row>
    <row r="25" customFormat="false" ht="12.75" hidden="false" customHeight="true" outlineLevel="0" collapsed="false">
      <c r="A25" s="27" t="s">
        <v>17</v>
      </c>
      <c r="B25" s="27"/>
      <c r="C25" s="27"/>
      <c r="D25" s="27"/>
      <c r="E25" s="27"/>
      <c r="F25" s="28"/>
      <c r="G25" s="28"/>
    </row>
    <row r="26" customFormat="false" ht="30" hidden="false" customHeight="true" outlineLevel="0" collapsed="false">
      <c r="A26" s="29" t="s">
        <v>18</v>
      </c>
      <c r="B26" s="29"/>
      <c r="C26" s="29"/>
      <c r="D26" s="29"/>
      <c r="E26" s="29"/>
      <c r="F26" s="30" t="n">
        <v>23492</v>
      </c>
      <c r="G26" s="30" t="n">
        <v>23492</v>
      </c>
    </row>
    <row r="29" customFormat="false" ht="12.75" hidden="false" customHeight="true" outlineLevel="0" collapsed="false">
      <c r="A29" s="18" t="s">
        <v>19</v>
      </c>
      <c r="B29" s="18"/>
      <c r="C29" s="18"/>
      <c r="D29" s="18"/>
      <c r="E29" s="18"/>
      <c r="F29" s="26" t="n">
        <v>0</v>
      </c>
      <c r="G29" s="26" t="n">
        <v>0</v>
      </c>
    </row>
    <row r="30" customFormat="false" ht="11.25" hidden="false" customHeight="true" outlineLevel="0" collapsed="false">
      <c r="A30" s="31"/>
      <c r="B30" s="32"/>
      <c r="C30" s="32"/>
      <c r="D30" s="32"/>
      <c r="E30" s="32"/>
      <c r="F30" s="33"/>
      <c r="G30" s="33"/>
    </row>
    <row r="31" customFormat="false" ht="23.25" hidden="false" customHeight="true" outlineLevel="0" collapsed="false">
      <c r="A31" s="34" t="s">
        <v>20</v>
      </c>
      <c r="B31" s="34"/>
      <c r="C31" s="34"/>
      <c r="D31" s="34"/>
      <c r="E31" s="34"/>
      <c r="F31" s="34"/>
      <c r="G31" s="34"/>
    </row>
    <row r="32" customFormat="false" ht="12.75" hidden="false" customHeight="true" outlineLevel="0" collapsed="false">
      <c r="A32" s="34" t="s">
        <v>21</v>
      </c>
      <c r="B32" s="34"/>
      <c r="C32" s="34"/>
      <c r="D32" s="34"/>
      <c r="E32" s="34"/>
      <c r="F32" s="34"/>
      <c r="G32" s="34"/>
    </row>
    <row r="33" customFormat="false" ht="29.25" hidden="false" customHeight="true" outlineLevel="0" collapsed="false">
      <c r="A33" s="34" t="s">
        <v>22</v>
      </c>
      <c r="B33" s="34"/>
      <c r="C33" s="34"/>
      <c r="D33" s="34"/>
      <c r="E33" s="34"/>
      <c r="F33" s="34"/>
      <c r="G33" s="34"/>
    </row>
    <row r="35" customFormat="false" ht="12.75" hidden="false" customHeight="false" outlineLevel="0" collapsed="false">
      <c r="G35" s="35"/>
    </row>
    <row r="36" customFormat="false" ht="12.75" hidden="false" customHeight="false" outlineLevel="0" collapsed="false">
      <c r="G36" s="35"/>
    </row>
  </sheetData>
  <sheetProtection sheet="true" password="f4b8" objects="true" scenarios="true" selectLockedCells="true" selectUnlockedCells="true"/>
  <mergeCells count="20">
    <mergeCell ref="A1:G1"/>
    <mergeCell ref="A2:G2"/>
    <mergeCell ref="A4:G4"/>
    <mergeCell ref="A7:E7"/>
    <mergeCell ref="A8:E8"/>
    <mergeCell ref="A9:E9"/>
    <mergeCell ref="A11:E11"/>
    <mergeCell ref="A12:E12"/>
    <mergeCell ref="A13:E13"/>
    <mergeCell ref="A15:G15"/>
    <mergeCell ref="A18:E18"/>
    <mergeCell ref="A19:E19"/>
    <mergeCell ref="A20:E20"/>
    <mergeCell ref="A22:G22"/>
    <mergeCell ref="A25:E25"/>
    <mergeCell ref="A26:E26"/>
    <mergeCell ref="A29:E29"/>
    <mergeCell ref="A31:G31"/>
    <mergeCell ref="A32:G32"/>
    <mergeCell ref="A33:G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2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80" workbookViewId="0">
      <selection pane="topLeft" activeCell="E34" activeCellId="0" sqref="E3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5.01"/>
    <col collapsed="false" customWidth="true" hidden="false" outlineLevel="0" max="3" min="3" style="35" width="5.14"/>
    <col collapsed="false" customWidth="true" hidden="false" outlineLevel="0" max="4" min="4" style="1" width="62.29"/>
    <col collapsed="false" customWidth="true" hidden="false" outlineLevel="0" max="5" min="5" style="1" width="18.58"/>
    <col collapsed="false" customWidth="true" hidden="false" outlineLevel="0" max="6" min="6" style="1" width="16.29"/>
    <col collapsed="false" customWidth="false" hidden="false" outlineLevel="0" max="8" min="7" style="1" width="9.14"/>
    <col collapsed="false" customWidth="true" hidden="false" outlineLevel="0" max="9" min="9" style="1" width="10.42"/>
    <col collapsed="false" customWidth="true" hidden="false" outlineLevel="0" max="10" min="10" style="1" width="21.14"/>
    <col collapsed="false" customWidth="false" hidden="false" outlineLevel="0" max="1024" min="11" style="1" width="9.14"/>
  </cols>
  <sheetData>
    <row r="1" customFormat="false" ht="42" hidden="false" customHeight="true" outlineLevel="0" collapsed="false">
      <c r="A1" s="2" t="s">
        <v>23</v>
      </c>
      <c r="B1" s="2"/>
      <c r="C1" s="2"/>
      <c r="D1" s="2"/>
      <c r="E1" s="2"/>
      <c r="F1" s="2"/>
    </row>
    <row r="2" customFormat="false" ht="18" hidden="false" customHeight="true" outlineLevel="0" collapsed="false">
      <c r="A2" s="3"/>
      <c r="B2" s="3"/>
      <c r="C2" s="3"/>
      <c r="D2" s="3"/>
      <c r="E2" s="3"/>
      <c r="F2" s="3"/>
    </row>
    <row r="3" customFormat="false" ht="15.75" hidden="false" customHeight="true" outlineLevel="0" collapsed="false">
      <c r="A3" s="2" t="s">
        <v>1</v>
      </c>
      <c r="B3" s="2"/>
      <c r="C3" s="2"/>
      <c r="D3" s="2"/>
      <c r="E3" s="2"/>
      <c r="F3" s="2"/>
    </row>
    <row r="4" customFormat="false" ht="12.75" hidden="false" customHeight="false" outlineLevel="0" collapsed="false">
      <c r="A4" s="3"/>
      <c r="B4" s="3"/>
      <c r="C4" s="3"/>
      <c r="D4" s="3"/>
      <c r="E4" s="36"/>
      <c r="F4" s="36"/>
    </row>
    <row r="5" customFormat="false" ht="18" hidden="false" customHeight="true" outlineLevel="0" collapsed="false">
      <c r="A5" s="2" t="s">
        <v>24</v>
      </c>
      <c r="B5" s="2"/>
      <c r="C5" s="2"/>
      <c r="D5" s="2"/>
      <c r="E5" s="2"/>
      <c r="F5" s="2"/>
    </row>
    <row r="6" customFormat="false" ht="12.75" hidden="false" customHeight="false" outlineLevel="0" collapsed="false">
      <c r="A6" s="3"/>
      <c r="B6" s="3"/>
      <c r="C6" s="3"/>
      <c r="D6" s="3"/>
      <c r="E6" s="36"/>
      <c r="F6" s="36"/>
    </row>
    <row r="7" customFormat="false" ht="15.75" hidden="false" customHeight="true" outlineLevel="0" collapsed="false">
      <c r="A7" s="2" t="s">
        <v>6</v>
      </c>
      <c r="B7" s="2"/>
      <c r="C7" s="2"/>
      <c r="D7" s="2"/>
      <c r="E7" s="2"/>
      <c r="F7" s="2"/>
    </row>
    <row r="8" customFormat="false" ht="12.75" hidden="false" customHeight="false" outlineLevel="0" collapsed="false">
      <c r="A8" s="3"/>
      <c r="B8" s="3"/>
      <c r="C8" s="3"/>
      <c r="D8" s="3"/>
      <c r="E8" s="36"/>
      <c r="F8" s="36"/>
    </row>
    <row r="9" customFormat="false" ht="51" hidden="false" customHeight="false" outlineLevel="0" collapsed="false">
      <c r="A9" s="37"/>
      <c r="B9" s="38"/>
      <c r="C9" s="38"/>
      <c r="D9" s="39" t="s">
        <v>25</v>
      </c>
      <c r="E9" s="40" t="s">
        <v>26</v>
      </c>
      <c r="F9" s="40" t="s">
        <v>27</v>
      </c>
    </row>
    <row r="10" customFormat="false" ht="15.75" hidden="false" customHeight="true" outlineLevel="0" collapsed="false">
      <c r="A10" s="41" t="n">
        <v>6</v>
      </c>
      <c r="B10" s="41"/>
      <c r="C10" s="42"/>
      <c r="D10" s="41" t="s">
        <v>28</v>
      </c>
      <c r="E10" s="43" t="n">
        <f aca="false">E13+E15+E18+E24+E21</f>
        <v>2319470.12</v>
      </c>
      <c r="F10" s="20" t="n">
        <f aca="false">F13+F15+F18+F21+F24+F11</f>
        <v>2377490.12</v>
      </c>
    </row>
    <row r="11" customFormat="false" ht="15.75" hidden="false" customHeight="true" outlineLevel="0" collapsed="false">
      <c r="A11" s="41"/>
      <c r="B11" s="41" t="n">
        <v>63</v>
      </c>
      <c r="C11" s="42"/>
      <c r="D11" s="41" t="s">
        <v>29</v>
      </c>
      <c r="E11" s="43" t="n">
        <v>0</v>
      </c>
      <c r="F11" s="20" t="n">
        <f aca="false">SUM(F12)</f>
        <v>18020</v>
      </c>
    </row>
    <row r="12" customFormat="false" ht="15.75" hidden="false" customHeight="true" outlineLevel="0" collapsed="false">
      <c r="A12" s="41"/>
      <c r="B12" s="41" t="n">
        <v>634</v>
      </c>
      <c r="C12" s="42"/>
      <c r="D12" s="41" t="s">
        <v>30</v>
      </c>
      <c r="E12" s="43" t="n">
        <v>0</v>
      </c>
      <c r="F12" s="20" t="n">
        <v>18020</v>
      </c>
    </row>
    <row r="13" customFormat="false" ht="14.25" hidden="false" customHeight="true" outlineLevel="0" collapsed="false">
      <c r="A13" s="41"/>
      <c r="B13" s="41" t="n">
        <v>64</v>
      </c>
      <c r="C13" s="42"/>
      <c r="D13" s="41" t="s">
        <v>31</v>
      </c>
      <c r="E13" s="43" t="n">
        <v>0</v>
      </c>
      <c r="F13" s="20" t="n">
        <v>0</v>
      </c>
    </row>
    <row r="14" customFormat="false" ht="12.75" hidden="false" customHeight="false" outlineLevel="0" collapsed="false">
      <c r="A14" s="44"/>
      <c r="B14" s="45" t="n">
        <v>641</v>
      </c>
      <c r="C14" s="46"/>
      <c r="D14" s="41" t="s">
        <v>31</v>
      </c>
      <c r="E14" s="43" t="n">
        <v>0</v>
      </c>
      <c r="F14" s="20" t="n">
        <v>0</v>
      </c>
    </row>
    <row r="15" customFormat="false" ht="21" hidden="false" customHeight="true" outlineLevel="0" collapsed="false">
      <c r="A15" s="44"/>
      <c r="B15" s="45" t="n">
        <v>65</v>
      </c>
      <c r="C15" s="47"/>
      <c r="D15" s="48" t="s">
        <v>32</v>
      </c>
      <c r="E15" s="43" t="n">
        <f aca="false">SUM(E16)</f>
        <v>1543988.82</v>
      </c>
      <c r="F15" s="20" t="n">
        <f aca="false">SUM(F16)</f>
        <v>1543988.82</v>
      </c>
    </row>
    <row r="16" customFormat="false" ht="12.75" hidden="false" customHeight="false" outlineLevel="0" collapsed="false">
      <c r="A16" s="44"/>
      <c r="B16" s="45" t="n">
        <v>652</v>
      </c>
      <c r="C16" s="47"/>
      <c r="D16" s="48" t="s">
        <v>33</v>
      </c>
      <c r="E16" s="43" t="n">
        <f aca="false">SUM(E17)</f>
        <v>1543988.82</v>
      </c>
      <c r="F16" s="20" t="n">
        <f aca="false">SUM(F17)</f>
        <v>1543988.82</v>
      </c>
    </row>
    <row r="17" customFormat="false" ht="12.75" hidden="false" customHeight="false" outlineLevel="0" collapsed="false">
      <c r="A17" s="49"/>
      <c r="B17" s="49"/>
      <c r="C17" s="50" t="s">
        <v>34</v>
      </c>
      <c r="D17" s="51" t="s">
        <v>35</v>
      </c>
      <c r="E17" s="52" t="n">
        <v>1543988.82</v>
      </c>
      <c r="F17" s="53" t="n">
        <v>1543988.82</v>
      </c>
    </row>
    <row r="18" customFormat="false" ht="27.75" hidden="false" customHeight="true" outlineLevel="0" collapsed="false">
      <c r="A18" s="44"/>
      <c r="B18" s="45" t="n">
        <v>66</v>
      </c>
      <c r="C18" s="47"/>
      <c r="D18" s="48" t="s">
        <v>36</v>
      </c>
      <c r="E18" s="43" t="n">
        <f aca="false">SUM(E19)</f>
        <v>52321.3</v>
      </c>
      <c r="F18" s="20" t="n">
        <f aca="false">SUM(F19)</f>
        <v>52321.3</v>
      </c>
      <c r="J18" s="17"/>
    </row>
    <row r="19" customFormat="false" ht="12.75" hidden="false" customHeight="false" outlineLevel="0" collapsed="false">
      <c r="A19" s="44"/>
      <c r="B19" s="45" t="n">
        <v>661</v>
      </c>
      <c r="C19" s="46"/>
      <c r="D19" s="48" t="s">
        <v>37</v>
      </c>
      <c r="E19" s="54" t="n">
        <v>52321.3</v>
      </c>
      <c r="F19" s="55" t="n">
        <f aca="false">SUM(F20)</f>
        <v>52321.3</v>
      </c>
    </row>
    <row r="20" customFormat="false" ht="15.75" hidden="false" customHeight="true" outlineLevel="0" collapsed="false">
      <c r="A20" s="49"/>
      <c r="B20" s="49"/>
      <c r="C20" s="50" t="s">
        <v>38</v>
      </c>
      <c r="D20" s="51" t="s">
        <v>39</v>
      </c>
      <c r="E20" s="52" t="n">
        <v>52321.3</v>
      </c>
      <c r="F20" s="53" t="n">
        <v>52321.3</v>
      </c>
      <c r="I20" s="17"/>
      <c r="K20" s="17"/>
    </row>
    <row r="21" customFormat="false" ht="24" hidden="false" customHeight="true" outlineLevel="0" collapsed="false">
      <c r="A21" s="44"/>
      <c r="B21" s="45" t="n">
        <v>663</v>
      </c>
      <c r="C21" s="46"/>
      <c r="D21" s="48" t="s">
        <v>40</v>
      </c>
      <c r="E21" s="43" t="n">
        <f aca="false">SUM(E22:E23)</f>
        <v>10500</v>
      </c>
      <c r="F21" s="20" t="n">
        <f aca="false">SUM(F22:F23)</f>
        <v>10500</v>
      </c>
      <c r="I21" s="17"/>
      <c r="K21" s="17"/>
    </row>
    <row r="22" customFormat="false" ht="15.75" hidden="false" customHeight="true" outlineLevel="0" collapsed="false">
      <c r="A22" s="49"/>
      <c r="B22" s="56"/>
      <c r="C22" s="50" t="s">
        <v>41</v>
      </c>
      <c r="D22" s="51" t="s">
        <v>42</v>
      </c>
      <c r="E22" s="52" t="n">
        <v>0</v>
      </c>
      <c r="F22" s="53" t="n">
        <v>0</v>
      </c>
      <c r="I22" s="17"/>
      <c r="K22" s="17"/>
    </row>
    <row r="23" customFormat="false" ht="15.75" hidden="false" customHeight="true" outlineLevel="0" collapsed="false">
      <c r="A23" s="49"/>
      <c r="B23" s="56"/>
      <c r="C23" s="57" t="s">
        <v>43</v>
      </c>
      <c r="D23" s="51" t="s">
        <v>44</v>
      </c>
      <c r="E23" s="52" t="n">
        <v>10500</v>
      </c>
      <c r="F23" s="53" t="n">
        <v>10500</v>
      </c>
      <c r="I23" s="17"/>
      <c r="K23" s="17"/>
    </row>
    <row r="24" customFormat="false" ht="27" hidden="false" customHeight="true" outlineLevel="0" collapsed="false">
      <c r="A24" s="44"/>
      <c r="B24" s="45" t="n">
        <v>67</v>
      </c>
      <c r="C24" s="47"/>
      <c r="D24" s="41" t="s">
        <v>45</v>
      </c>
      <c r="E24" s="43" t="n">
        <f aca="false">SUM(E25)</f>
        <v>712660</v>
      </c>
      <c r="F24" s="20" t="n">
        <f aca="false">SUM(F25)</f>
        <v>752660</v>
      </c>
      <c r="I24" s="17"/>
      <c r="K24" s="17"/>
    </row>
    <row r="25" customFormat="false" ht="25.5" hidden="false" customHeight="false" outlineLevel="0" collapsed="false">
      <c r="A25" s="44"/>
      <c r="B25" s="45" t="n">
        <v>671</v>
      </c>
      <c r="C25" s="47"/>
      <c r="D25" s="41" t="s">
        <v>46</v>
      </c>
      <c r="E25" s="43" t="n">
        <f aca="false">SUM(E26:E27)</f>
        <v>712660</v>
      </c>
      <c r="F25" s="20" t="n">
        <f aca="false">SUM(F26:F27)</f>
        <v>752660</v>
      </c>
      <c r="I25" s="17"/>
      <c r="K25" s="17"/>
    </row>
    <row r="26" customFormat="false" ht="12.75" hidden="false" customHeight="false" outlineLevel="0" collapsed="false">
      <c r="A26" s="49"/>
      <c r="B26" s="56"/>
      <c r="C26" s="50" t="s">
        <v>47</v>
      </c>
      <c r="D26" s="51" t="s">
        <v>48</v>
      </c>
      <c r="E26" s="52" t="n">
        <v>8892</v>
      </c>
      <c r="F26" s="53" t="n">
        <v>48892</v>
      </c>
      <c r="G26" s="58"/>
      <c r="K26" s="17"/>
    </row>
    <row r="27" customFormat="false" ht="12.75" hidden="false" customHeight="false" outlineLevel="0" collapsed="false">
      <c r="A27" s="49"/>
      <c r="B27" s="56"/>
      <c r="C27" s="50" t="s">
        <v>49</v>
      </c>
      <c r="D27" s="51" t="s">
        <v>50</v>
      </c>
      <c r="E27" s="52" t="n">
        <v>703768</v>
      </c>
      <c r="F27" s="53" t="n">
        <v>703768</v>
      </c>
      <c r="G27" s="58"/>
      <c r="K27" s="17"/>
    </row>
    <row r="28" customFormat="false" ht="12.75" hidden="false" customHeight="false" outlineLevel="0" collapsed="false">
      <c r="A28" s="41" t="n">
        <v>9</v>
      </c>
      <c r="B28" s="41" t="n">
        <v>91</v>
      </c>
      <c r="C28" s="47"/>
      <c r="D28" s="59" t="s">
        <v>51</v>
      </c>
      <c r="E28" s="43" t="n">
        <f aca="false">SUM(E29:E29)</f>
        <v>23492</v>
      </c>
      <c r="F28" s="20" t="n">
        <f aca="false">SUM(F29)</f>
        <v>23492</v>
      </c>
      <c r="G28" s="58"/>
    </row>
    <row r="29" customFormat="false" ht="12.75" hidden="false" customHeight="false" outlineLevel="0" collapsed="false">
      <c r="A29" s="60"/>
      <c r="B29" s="60"/>
      <c r="C29" s="46" t="n">
        <v>94</v>
      </c>
      <c r="D29" s="61" t="s">
        <v>52</v>
      </c>
      <c r="E29" s="54" t="n">
        <v>23492</v>
      </c>
      <c r="F29" s="55" t="n">
        <v>23492</v>
      </c>
      <c r="G29" s="58"/>
    </row>
    <row r="30" customFormat="false" ht="12.75" hidden="false" customHeight="false" outlineLevel="0" collapsed="false">
      <c r="A30" s="62"/>
      <c r="B30" s="62"/>
      <c r="C30" s="63"/>
      <c r="D30" s="64" t="s">
        <v>53</v>
      </c>
      <c r="E30" s="43" t="n">
        <f aca="false">SUM(E10)</f>
        <v>2319470.12</v>
      </c>
      <c r="F30" s="20" t="n">
        <f aca="false">SUM(F10)</f>
        <v>2377490.12</v>
      </c>
      <c r="G30" s="58"/>
    </row>
    <row r="31" customFormat="false" ht="12.75" hidden="false" customHeight="false" outlineLevel="0" collapsed="false">
      <c r="A31" s="24"/>
      <c r="B31" s="24"/>
      <c r="C31" s="65"/>
      <c r="D31" s="66"/>
      <c r="E31" s="67"/>
      <c r="F31" s="67"/>
    </row>
    <row r="32" customFormat="false" ht="12.75" hidden="false" customHeight="false" outlineLevel="0" collapsed="false">
      <c r="A32" s="24" t="s">
        <v>54</v>
      </c>
      <c r="B32" s="24"/>
      <c r="C32" s="65"/>
      <c r="D32" s="66"/>
      <c r="E32" s="67"/>
      <c r="F32" s="67"/>
    </row>
    <row r="33" customFormat="false" ht="12.75" hidden="false" customHeight="false" outlineLevel="0" collapsed="false">
      <c r="A33" s="24" t="s">
        <v>55</v>
      </c>
      <c r="B33" s="24"/>
      <c r="C33" s="65"/>
      <c r="D33" s="66"/>
      <c r="E33" s="67"/>
      <c r="F33" s="67"/>
    </row>
    <row r="34" customFormat="false" ht="12.75" hidden="false" customHeight="false" outlineLevel="0" collapsed="false">
      <c r="A34" s="1" t="s">
        <v>56</v>
      </c>
      <c r="D34" s="68"/>
      <c r="E34" s="69"/>
      <c r="F34" s="69"/>
    </row>
    <row r="35" customFormat="false" ht="12.75" hidden="false" customHeight="true" outlineLevel="0" collapsed="false">
      <c r="A35" s="2" t="s">
        <v>57</v>
      </c>
      <c r="B35" s="2"/>
      <c r="C35" s="2"/>
      <c r="D35" s="2"/>
      <c r="E35" s="2"/>
      <c r="F35" s="2"/>
      <c r="K35" s="17"/>
    </row>
    <row r="36" customFormat="false" ht="12.75" hidden="false" customHeight="false" outlineLevel="0" collapsed="false">
      <c r="A36" s="3"/>
      <c r="B36" s="3"/>
      <c r="C36" s="3"/>
      <c r="D36" s="3"/>
      <c r="E36" s="36"/>
      <c r="F36" s="36"/>
    </row>
    <row r="37" customFormat="false" ht="25.5" hidden="false" customHeight="false" outlineLevel="0" collapsed="false">
      <c r="A37" s="40"/>
      <c r="B37" s="39"/>
      <c r="C37" s="39"/>
      <c r="D37" s="39" t="s">
        <v>58</v>
      </c>
      <c r="E37" s="40" t="s">
        <v>59</v>
      </c>
      <c r="F37" s="70" t="s">
        <v>60</v>
      </c>
    </row>
    <row r="38" customFormat="false" ht="12.75" hidden="false" customHeight="false" outlineLevel="0" collapsed="false">
      <c r="A38" s="41" t="n">
        <v>3</v>
      </c>
      <c r="B38" s="41"/>
      <c r="C38" s="42"/>
      <c r="D38" s="59" t="s">
        <v>61</v>
      </c>
      <c r="E38" s="43" t="n">
        <f aca="false">E41+E46+E50+E55</f>
        <v>2319470.12</v>
      </c>
      <c r="F38" s="20" t="n">
        <f aca="false">F41+F46+F50+F53+F54</f>
        <v>2377490.32</v>
      </c>
      <c r="I38" s="71"/>
    </row>
    <row r="39" customFormat="false" ht="12.75" hidden="false" customHeight="false" outlineLevel="0" collapsed="false">
      <c r="A39" s="41"/>
      <c r="B39" s="41" t="n">
        <v>31</v>
      </c>
      <c r="C39" s="42"/>
      <c r="D39" s="59" t="s">
        <v>62</v>
      </c>
      <c r="E39" s="54" t="n">
        <v>0</v>
      </c>
      <c r="F39" s="55" t="n">
        <v>0</v>
      </c>
    </row>
    <row r="40" customFormat="false" ht="12.75" hidden="false" customHeight="false" outlineLevel="0" collapsed="false">
      <c r="A40" s="44"/>
      <c r="B40" s="45" t="n">
        <v>32</v>
      </c>
      <c r="C40" s="47"/>
      <c r="D40" s="72" t="s">
        <v>63</v>
      </c>
      <c r="E40" s="54" t="n">
        <v>8892</v>
      </c>
      <c r="F40" s="55" t="n">
        <v>8892</v>
      </c>
      <c r="I40" s="17"/>
      <c r="J40" s="17"/>
      <c r="M40" s="17"/>
    </row>
    <row r="41" customFormat="false" ht="16.5" hidden="false" customHeight="true" outlineLevel="0" collapsed="false">
      <c r="A41" s="44"/>
      <c r="B41" s="73"/>
      <c r="C41" s="50" t="s">
        <v>47</v>
      </c>
      <c r="D41" s="74" t="s">
        <v>64</v>
      </c>
      <c r="E41" s="75" t="n">
        <f aca="false">SUM(E40)</f>
        <v>8892</v>
      </c>
      <c r="F41" s="76" t="n">
        <f aca="false">SUM(F39:F40)</f>
        <v>8892</v>
      </c>
      <c r="I41" s="77"/>
    </row>
    <row r="42" customFormat="false" ht="12.75" hidden="false" customHeight="false" outlineLevel="0" collapsed="false">
      <c r="A42" s="44"/>
      <c r="B42" s="45" t="n">
        <v>31</v>
      </c>
      <c r="C42" s="46"/>
      <c r="D42" s="78" t="s">
        <v>65</v>
      </c>
      <c r="E42" s="54" t="n">
        <v>104808</v>
      </c>
      <c r="F42" s="55" t="n">
        <v>104808</v>
      </c>
      <c r="J42" s="17"/>
      <c r="K42" s="17"/>
    </row>
    <row r="43" customFormat="false" ht="12.75" hidden="false" customHeight="false" outlineLevel="0" collapsed="false">
      <c r="A43" s="44"/>
      <c r="B43" s="45"/>
      <c r="C43" s="46"/>
      <c r="D43" s="78" t="s">
        <v>66</v>
      </c>
      <c r="E43" s="54" t="n">
        <v>539235.01</v>
      </c>
      <c r="F43" s="55" t="n">
        <v>539235</v>
      </c>
      <c r="J43" s="17"/>
      <c r="K43" s="17"/>
    </row>
    <row r="44" customFormat="false" ht="12.75" hidden="false" customHeight="false" outlineLevel="0" collapsed="false">
      <c r="A44" s="44"/>
      <c r="B44" s="45"/>
      <c r="C44" s="46"/>
      <c r="D44" s="78" t="s">
        <v>67</v>
      </c>
      <c r="E44" s="54" t="n">
        <v>0</v>
      </c>
      <c r="F44" s="55" t="n">
        <v>40000</v>
      </c>
      <c r="J44" s="17"/>
      <c r="K44" s="17"/>
    </row>
    <row r="45" customFormat="false" ht="12.75" hidden="false" customHeight="false" outlineLevel="0" collapsed="false">
      <c r="A45" s="44"/>
      <c r="B45" s="45" t="n">
        <v>32</v>
      </c>
      <c r="C45" s="46"/>
      <c r="D45" s="78" t="s">
        <v>63</v>
      </c>
      <c r="E45" s="54" t="n">
        <v>19908</v>
      </c>
      <c r="F45" s="55" t="n">
        <v>19908</v>
      </c>
      <c r="J45" s="77"/>
    </row>
    <row r="46" customFormat="false" ht="12.75" hidden="false" customHeight="false" outlineLevel="0" collapsed="false">
      <c r="A46" s="44"/>
      <c r="B46" s="44"/>
      <c r="C46" s="50" t="s">
        <v>49</v>
      </c>
      <c r="D46" s="79" t="s">
        <v>64</v>
      </c>
      <c r="E46" s="75" t="n">
        <f aca="false">SUM(E42:E45)</f>
        <v>663951.01</v>
      </c>
      <c r="F46" s="76" t="n">
        <f aca="false">SUM(F42:F45)</f>
        <v>703951</v>
      </c>
      <c r="J46" s="77"/>
    </row>
    <row r="47" customFormat="false" ht="12.75" hidden="false" customHeight="false" outlineLevel="0" collapsed="false">
      <c r="A47" s="44"/>
      <c r="B47" s="45" t="n">
        <v>31</v>
      </c>
      <c r="C47" s="47"/>
      <c r="D47" s="78" t="s">
        <v>68</v>
      </c>
      <c r="E47" s="43" t="n">
        <v>922258</v>
      </c>
      <c r="F47" s="55" t="n">
        <v>922258</v>
      </c>
      <c r="J47" s="17"/>
      <c r="L47" s="17"/>
    </row>
    <row r="48" customFormat="false" ht="12.75" hidden="false" customHeight="false" outlineLevel="0" collapsed="false">
      <c r="A48" s="44"/>
      <c r="B48" s="45" t="n">
        <v>32</v>
      </c>
      <c r="C48" s="47"/>
      <c r="D48" s="78" t="s">
        <v>63</v>
      </c>
      <c r="E48" s="43" t="n">
        <v>605829</v>
      </c>
      <c r="F48" s="55" t="n">
        <v>605829.01</v>
      </c>
      <c r="J48" s="17"/>
      <c r="L48" s="17"/>
    </row>
    <row r="49" customFormat="false" ht="12.75" hidden="false" customHeight="false" outlineLevel="0" collapsed="false">
      <c r="A49" s="44"/>
      <c r="B49" s="45" t="n">
        <v>34</v>
      </c>
      <c r="C49" s="47"/>
      <c r="D49" s="78" t="s">
        <v>69</v>
      </c>
      <c r="E49" s="43" t="n">
        <v>2410</v>
      </c>
      <c r="F49" s="55" t="n">
        <v>2410</v>
      </c>
      <c r="J49" s="17"/>
      <c r="L49" s="17"/>
    </row>
    <row r="50" customFormat="false" ht="12.75" hidden="false" customHeight="false" outlineLevel="0" collapsed="false">
      <c r="A50" s="44"/>
      <c r="B50" s="45"/>
      <c r="C50" s="50" t="s">
        <v>34</v>
      </c>
      <c r="D50" s="79" t="s">
        <v>35</v>
      </c>
      <c r="E50" s="75" t="n">
        <f aca="false">SUM(E47:E49)</f>
        <v>1530497</v>
      </c>
      <c r="F50" s="76" t="n">
        <f aca="false">SUM(F47:F49)</f>
        <v>1530497.01</v>
      </c>
    </row>
    <row r="51" customFormat="false" ht="12.75" hidden="false" customHeight="false" outlineLevel="0" collapsed="false">
      <c r="A51" s="44"/>
      <c r="B51" s="45" t="n">
        <v>31</v>
      </c>
      <c r="C51" s="50"/>
      <c r="D51" s="79" t="s">
        <v>62</v>
      </c>
      <c r="E51" s="52" t="n">
        <v>0</v>
      </c>
      <c r="F51" s="53" t="n">
        <v>17657.16</v>
      </c>
    </row>
    <row r="52" customFormat="false" ht="12.75" hidden="false" customHeight="false" outlineLevel="0" collapsed="false">
      <c r="A52" s="44"/>
      <c r="B52" s="45" t="n">
        <v>32</v>
      </c>
      <c r="C52" s="50"/>
      <c r="D52" s="79" t="s">
        <v>63</v>
      </c>
      <c r="E52" s="52" t="n">
        <v>0</v>
      </c>
      <c r="F52" s="52" t="n">
        <v>363.04</v>
      </c>
    </row>
    <row r="53" customFormat="false" ht="12.75" hidden="false" customHeight="false" outlineLevel="0" collapsed="false">
      <c r="A53" s="44"/>
      <c r="B53" s="45"/>
      <c r="C53" s="50" t="s">
        <v>70</v>
      </c>
      <c r="D53" s="79" t="s">
        <v>71</v>
      </c>
      <c r="E53" s="75" t="n">
        <v>0</v>
      </c>
      <c r="F53" s="76" t="n">
        <f aca="false">SUM(F51:F52)</f>
        <v>18020.2</v>
      </c>
    </row>
    <row r="54" customFormat="false" ht="12.75" hidden="false" customHeight="false" outlineLevel="0" collapsed="false">
      <c r="A54" s="45" t="n">
        <v>4</v>
      </c>
      <c r="B54" s="45"/>
      <c r="C54" s="80"/>
      <c r="D54" s="59" t="s">
        <v>72</v>
      </c>
      <c r="E54" s="43" t="n">
        <f aca="false">SUM(E55,E60)</f>
        <v>116130.11</v>
      </c>
      <c r="F54" s="20" t="n">
        <f aca="false">SUM(F55)</f>
        <v>116130.11</v>
      </c>
      <c r="M54" s="17"/>
    </row>
    <row r="55" customFormat="false" ht="19.5" hidden="false" customHeight="true" outlineLevel="0" collapsed="false">
      <c r="A55" s="60"/>
      <c r="B55" s="41" t="n">
        <v>42</v>
      </c>
      <c r="C55" s="42"/>
      <c r="D55" s="59" t="s">
        <v>73</v>
      </c>
      <c r="E55" s="43" t="n">
        <f aca="false">SUM(E56:E59)</f>
        <v>116130.11</v>
      </c>
      <c r="F55" s="20" t="n">
        <f aca="false">SUM(F56:F59)</f>
        <v>116130.11</v>
      </c>
      <c r="I55" s="17"/>
    </row>
    <row r="56" customFormat="false" ht="12.75" hidden="false" customHeight="false" outlineLevel="0" collapsed="false">
      <c r="A56" s="60"/>
      <c r="B56" s="60"/>
      <c r="C56" s="81" t="s">
        <v>49</v>
      </c>
      <c r="D56" s="74" t="s">
        <v>74</v>
      </c>
      <c r="E56" s="52" t="n">
        <v>39817</v>
      </c>
      <c r="F56" s="53" t="n">
        <v>39817</v>
      </c>
      <c r="I56" s="17"/>
    </row>
    <row r="57" customFormat="false" ht="12.75" hidden="false" customHeight="false" outlineLevel="0" collapsed="false">
      <c r="A57" s="60"/>
      <c r="B57" s="60"/>
      <c r="C57" s="81" t="s">
        <v>38</v>
      </c>
      <c r="D57" s="74" t="s">
        <v>39</v>
      </c>
      <c r="E57" s="52" t="n">
        <v>52321.3</v>
      </c>
      <c r="F57" s="53" t="n">
        <v>52321.3</v>
      </c>
      <c r="I57" s="17"/>
    </row>
    <row r="58" customFormat="false" ht="12.75" hidden="false" customHeight="false" outlineLevel="0" collapsed="false">
      <c r="A58" s="60"/>
      <c r="B58" s="60"/>
      <c r="C58" s="81" t="s">
        <v>34</v>
      </c>
      <c r="D58" s="74" t="s">
        <v>35</v>
      </c>
      <c r="E58" s="52" t="n">
        <v>13491.81</v>
      </c>
      <c r="F58" s="53" t="n">
        <v>13491.81</v>
      </c>
      <c r="I58" s="17"/>
    </row>
    <row r="59" customFormat="false" ht="12.75" hidden="false" customHeight="false" outlineLevel="0" collapsed="false">
      <c r="A59" s="60"/>
      <c r="B59" s="60"/>
      <c r="C59" s="81" t="s">
        <v>75</v>
      </c>
      <c r="D59" s="74" t="s">
        <v>76</v>
      </c>
      <c r="E59" s="52" t="n">
        <v>10500</v>
      </c>
      <c r="F59" s="53" t="n">
        <v>10500</v>
      </c>
      <c r="I59" s="17"/>
    </row>
    <row r="60" customFormat="false" ht="17.25" hidden="false" customHeight="true" outlineLevel="0" collapsed="false">
      <c r="A60" s="60"/>
      <c r="B60" s="41" t="n">
        <v>42</v>
      </c>
      <c r="C60" s="47"/>
      <c r="D60" s="82" t="s">
        <v>77</v>
      </c>
      <c r="E60" s="43" t="n">
        <v>0</v>
      </c>
      <c r="F60" s="20" t="n">
        <v>0</v>
      </c>
      <c r="M60" s="17"/>
    </row>
    <row r="61" customFormat="false" ht="12.75" hidden="false" customHeight="false" outlineLevel="0" collapsed="false">
      <c r="A61" s="60"/>
      <c r="B61" s="41"/>
      <c r="C61" s="83" t="s">
        <v>34</v>
      </c>
      <c r="D61" s="84" t="s">
        <v>78</v>
      </c>
      <c r="E61" s="52" t="n">
        <v>0</v>
      </c>
      <c r="F61" s="53" t="n">
        <v>0</v>
      </c>
    </row>
    <row r="62" customFormat="false" ht="12.75" hidden="false" customHeight="false" outlineLevel="0" collapsed="false">
      <c r="A62" s="85"/>
      <c r="B62" s="86"/>
      <c r="C62" s="87"/>
      <c r="D62" s="86" t="s">
        <v>53</v>
      </c>
      <c r="E62" s="43" t="n">
        <v>0</v>
      </c>
      <c r="F62" s="20" t="n">
        <v>0</v>
      </c>
      <c r="I62" s="88"/>
      <c r="J62" s="89"/>
      <c r="K62" s="89"/>
      <c r="L62" s="89"/>
    </row>
  </sheetData>
  <sheetProtection sheet="true" password="f4b8" objects="true" scenarios="true" selectLockedCells="true" selectUnlockedCells="true"/>
  <mergeCells count="7">
    <mergeCell ref="A1:F1"/>
    <mergeCell ref="A3:F3"/>
    <mergeCell ref="A5:F5"/>
    <mergeCell ref="A7:F7"/>
    <mergeCell ref="G26:G30"/>
    <mergeCell ref="A35:F35"/>
    <mergeCell ref="J62:L6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3" activeCellId="0" sqref="B2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59.29"/>
    <col collapsed="false" customWidth="true" hidden="false" outlineLevel="0" max="2" min="2" style="1" width="30.7"/>
    <col collapsed="false" customWidth="true" hidden="false" outlineLevel="0" max="3" min="3" style="1" width="34.29"/>
    <col collapsed="false" customWidth="false" hidden="false" outlineLevel="0" max="1024" min="4" style="1" width="9.14"/>
  </cols>
  <sheetData>
    <row r="1" customFormat="false" ht="55.5" hidden="false" customHeight="true" outlineLevel="0" collapsed="false">
      <c r="A1" s="2" t="s">
        <v>0</v>
      </c>
      <c r="B1" s="2"/>
      <c r="C1" s="2"/>
    </row>
    <row r="2" customFormat="false" ht="18" hidden="false" customHeight="true" outlineLevel="0" collapsed="false">
      <c r="A2" s="3"/>
      <c r="B2" s="3"/>
      <c r="C2" s="3"/>
    </row>
    <row r="3" customFormat="false" ht="12.75" hidden="false" customHeight="true" outlineLevel="0" collapsed="false">
      <c r="A3" s="2" t="s">
        <v>1</v>
      </c>
      <c r="B3" s="2"/>
      <c r="C3" s="2"/>
    </row>
    <row r="4" customFormat="false" ht="12.75" hidden="false" customHeight="false" outlineLevel="0" collapsed="false">
      <c r="A4" s="3"/>
      <c r="B4" s="3"/>
      <c r="C4" s="36"/>
    </row>
    <row r="5" customFormat="false" ht="18" hidden="false" customHeight="true" outlineLevel="0" collapsed="false">
      <c r="A5" s="2" t="s">
        <v>24</v>
      </c>
      <c r="B5" s="2"/>
      <c r="C5" s="2"/>
    </row>
    <row r="6" customFormat="false" ht="12.75" hidden="false" customHeight="false" outlineLevel="0" collapsed="false">
      <c r="A6" s="3"/>
      <c r="B6" s="3"/>
      <c r="C6" s="36"/>
    </row>
    <row r="7" customFormat="false" ht="12.75" hidden="false" customHeight="true" outlineLevel="0" collapsed="false">
      <c r="A7" s="2" t="s">
        <v>79</v>
      </c>
      <c r="B7" s="2"/>
      <c r="C7" s="2"/>
    </row>
    <row r="8" customFormat="false" ht="12.75" hidden="false" customHeight="false" outlineLevel="0" collapsed="false">
      <c r="A8" s="3"/>
      <c r="B8" s="3"/>
      <c r="C8" s="36"/>
    </row>
    <row r="9" customFormat="false" ht="25.5" hidden="false" customHeight="false" outlineLevel="0" collapsed="false">
      <c r="A9" s="40" t="s">
        <v>80</v>
      </c>
      <c r="B9" s="40" t="s">
        <v>3</v>
      </c>
      <c r="C9" s="40" t="s">
        <v>81</v>
      </c>
      <c r="H9" s="90"/>
      <c r="I9" s="90"/>
      <c r="J9" s="90"/>
    </row>
    <row r="10" customFormat="false" ht="15.75" hidden="false" customHeight="true" outlineLevel="0" collapsed="false">
      <c r="A10" s="41" t="s">
        <v>82</v>
      </c>
      <c r="B10" s="43" t="n">
        <v>2319470.12</v>
      </c>
      <c r="C10" s="43" t="n">
        <f aca="false">SUM(C11)</f>
        <v>2377490.32</v>
      </c>
    </row>
    <row r="11" customFormat="false" ht="15.75" hidden="false" customHeight="true" outlineLevel="0" collapsed="false">
      <c r="A11" s="41" t="s">
        <v>83</v>
      </c>
      <c r="B11" s="43" t="n">
        <v>2319470.12</v>
      </c>
      <c r="C11" s="43" t="n">
        <f aca="false">SUM(C12)</f>
        <v>2377490.32</v>
      </c>
    </row>
    <row r="12" customFormat="false" ht="12.75" hidden="false" customHeight="false" outlineLevel="0" collapsed="false">
      <c r="A12" s="91" t="s">
        <v>84</v>
      </c>
      <c r="B12" s="54" t="n">
        <v>2319470.12</v>
      </c>
      <c r="C12" s="54" t="n">
        <v>2377490.32</v>
      </c>
    </row>
    <row r="13" customFormat="false" ht="25.5" hidden="false" customHeight="false" outlineLevel="0" collapsed="false">
      <c r="A13" s="91" t="s">
        <v>85</v>
      </c>
      <c r="B13" s="92"/>
      <c r="C13" s="93"/>
    </row>
    <row r="14" customFormat="false" ht="12.75" hidden="false" customHeight="false" outlineLevel="0" collapsed="false">
      <c r="B14" s="94"/>
    </row>
  </sheetData>
  <sheetProtection sheet="true" password="f4b8" objects="true" scenarios="true" selectLockedCells="true" selectUnlockedCells="true"/>
  <mergeCells count="4">
    <mergeCell ref="A1:C1"/>
    <mergeCell ref="A3:C3"/>
    <mergeCell ref="A5:C5"/>
    <mergeCell ref="A7:C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8.42"/>
    <col collapsed="false" customWidth="true" hidden="false" outlineLevel="0" max="3" min="3" style="0" width="5.43"/>
    <col collapsed="false" customWidth="true" hidden="false" outlineLevel="0" max="9" min="4" style="0" width="25.29"/>
  </cols>
  <sheetData>
    <row r="1" customFormat="false" ht="42" hidden="false" customHeight="true" outlineLevel="0" collapsed="false">
      <c r="A1" s="95" t="s">
        <v>86</v>
      </c>
      <c r="B1" s="95"/>
      <c r="C1" s="95"/>
      <c r="D1" s="95"/>
      <c r="E1" s="95"/>
      <c r="F1" s="95"/>
      <c r="G1" s="95"/>
      <c r="H1" s="95"/>
      <c r="I1" s="95"/>
    </row>
    <row r="2" customFormat="false" ht="18" hidden="false" customHeight="true" outlineLevel="0" collapsed="false">
      <c r="A2" s="96"/>
      <c r="B2" s="96"/>
      <c r="C2" s="96"/>
      <c r="D2" s="96"/>
      <c r="E2" s="96"/>
      <c r="F2" s="96"/>
      <c r="G2" s="96"/>
      <c r="H2" s="96"/>
      <c r="I2" s="96"/>
    </row>
    <row r="3" customFormat="false" ht="15.75" hidden="false" customHeight="true" outlineLevel="0" collapsed="false">
      <c r="A3" s="95" t="s">
        <v>1</v>
      </c>
      <c r="B3" s="95"/>
      <c r="C3" s="95"/>
      <c r="D3" s="95"/>
      <c r="E3" s="95"/>
      <c r="F3" s="95"/>
      <c r="G3" s="95"/>
      <c r="H3" s="95"/>
      <c r="I3" s="95"/>
    </row>
    <row r="4" customFormat="false" ht="18" hidden="false" customHeight="false" outlineLevel="0" collapsed="false">
      <c r="A4" s="96"/>
      <c r="B4" s="96"/>
      <c r="C4" s="96"/>
      <c r="D4" s="96"/>
      <c r="E4" s="96"/>
      <c r="F4" s="96"/>
      <c r="G4" s="96"/>
      <c r="H4" s="36"/>
      <c r="I4" s="36"/>
    </row>
    <row r="5" customFormat="false" ht="18" hidden="false" customHeight="true" outlineLevel="0" collapsed="false">
      <c r="A5" s="95" t="s">
        <v>87</v>
      </c>
      <c r="B5" s="95"/>
      <c r="C5" s="95"/>
      <c r="D5" s="95"/>
      <c r="E5" s="95"/>
      <c r="F5" s="95"/>
      <c r="G5" s="95"/>
      <c r="H5" s="95"/>
      <c r="I5" s="95"/>
    </row>
    <row r="6" customFormat="false" ht="18" hidden="false" customHeight="false" outlineLevel="0" collapsed="false">
      <c r="A6" s="96"/>
      <c r="B6" s="96"/>
      <c r="C6" s="96"/>
      <c r="D6" s="96"/>
      <c r="E6" s="96"/>
      <c r="F6" s="96"/>
      <c r="G6" s="96"/>
      <c r="H6" s="36"/>
      <c r="I6" s="36"/>
    </row>
    <row r="7" customFormat="false" ht="25.5" hidden="false" customHeight="false" outlineLevel="0" collapsed="false">
      <c r="A7" s="40" t="s">
        <v>88</v>
      </c>
      <c r="B7" s="39" t="s">
        <v>89</v>
      </c>
      <c r="C7" s="39" t="s">
        <v>90</v>
      </c>
      <c r="D7" s="39" t="s">
        <v>91</v>
      </c>
      <c r="E7" s="39" t="s">
        <v>92</v>
      </c>
      <c r="F7" s="40" t="s">
        <v>93</v>
      </c>
      <c r="G7" s="40" t="s">
        <v>94</v>
      </c>
      <c r="H7" s="40" t="s">
        <v>95</v>
      </c>
      <c r="I7" s="40" t="s">
        <v>96</v>
      </c>
    </row>
    <row r="8" customFormat="false" ht="25.5" hidden="false" customHeight="false" outlineLevel="0" collapsed="false">
      <c r="A8" s="41" t="n">
        <v>8</v>
      </c>
      <c r="B8" s="41"/>
      <c r="C8" s="41"/>
      <c r="D8" s="41" t="s">
        <v>97</v>
      </c>
      <c r="E8" s="93" t="n">
        <v>0</v>
      </c>
      <c r="F8" s="93" t="n">
        <v>0</v>
      </c>
      <c r="G8" s="93" t="n">
        <v>0</v>
      </c>
      <c r="H8" s="93" t="n">
        <v>0</v>
      </c>
      <c r="I8" s="93" t="n">
        <v>0</v>
      </c>
    </row>
    <row r="9" customFormat="false" ht="15" hidden="false" customHeight="false" outlineLevel="0" collapsed="false">
      <c r="A9" s="41"/>
      <c r="B9" s="60" t="n">
        <v>84</v>
      </c>
      <c r="C9" s="60"/>
      <c r="D9" s="60" t="s">
        <v>98</v>
      </c>
      <c r="E9" s="93" t="n">
        <v>0</v>
      </c>
      <c r="F9" s="93" t="n">
        <v>0</v>
      </c>
      <c r="G9" s="93" t="n">
        <v>0</v>
      </c>
      <c r="H9" s="93" t="n">
        <v>0</v>
      </c>
      <c r="I9" s="93" t="n">
        <v>0</v>
      </c>
    </row>
    <row r="10" customFormat="false" ht="25.5" hidden="false" customHeight="false" outlineLevel="0" collapsed="false">
      <c r="A10" s="44"/>
      <c r="B10" s="44"/>
      <c r="C10" s="97" t="n">
        <v>81</v>
      </c>
      <c r="D10" s="91" t="s">
        <v>99</v>
      </c>
      <c r="E10" s="93" t="n">
        <v>0</v>
      </c>
      <c r="F10" s="93" t="n">
        <v>0</v>
      </c>
      <c r="G10" s="93" t="n">
        <v>0</v>
      </c>
      <c r="H10" s="93" t="n">
        <v>0</v>
      </c>
      <c r="I10" s="93" t="n">
        <v>0</v>
      </c>
    </row>
    <row r="11" customFormat="false" ht="25.5" hidden="false" customHeight="false" outlineLevel="0" collapsed="false">
      <c r="A11" s="45" t="n">
        <v>5</v>
      </c>
      <c r="B11" s="45"/>
      <c r="C11" s="45"/>
      <c r="D11" s="59" t="s">
        <v>100</v>
      </c>
      <c r="E11" s="93" t="n">
        <v>0</v>
      </c>
      <c r="F11" s="93" t="n">
        <v>0</v>
      </c>
      <c r="G11" s="93" t="n">
        <v>0</v>
      </c>
      <c r="H11" s="93" t="n">
        <v>0</v>
      </c>
      <c r="I11" s="93" t="n">
        <v>0</v>
      </c>
    </row>
    <row r="12" customFormat="false" ht="25.5" hidden="false" customHeight="false" outlineLevel="0" collapsed="false">
      <c r="A12" s="60"/>
      <c r="B12" s="60" t="n">
        <v>54</v>
      </c>
      <c r="C12" s="60"/>
      <c r="D12" s="61" t="s">
        <v>101</v>
      </c>
      <c r="E12" s="93" t="n">
        <v>0</v>
      </c>
      <c r="F12" s="93" t="n">
        <v>0</v>
      </c>
      <c r="G12" s="93" t="n">
        <v>0</v>
      </c>
      <c r="H12" s="93" t="n">
        <v>0</v>
      </c>
      <c r="I12" s="93" t="n">
        <v>0</v>
      </c>
    </row>
    <row r="13" customFormat="false" ht="15" hidden="false" customHeight="false" outlineLevel="0" collapsed="false">
      <c r="A13" s="60"/>
      <c r="B13" s="60"/>
      <c r="C13" s="97" t="n">
        <v>11</v>
      </c>
      <c r="D13" s="97" t="s">
        <v>48</v>
      </c>
      <c r="E13" s="93" t="n">
        <v>0</v>
      </c>
      <c r="F13" s="93" t="n">
        <v>0</v>
      </c>
      <c r="G13" s="93" t="n">
        <v>0</v>
      </c>
      <c r="H13" s="93" t="n">
        <v>0</v>
      </c>
      <c r="I13" s="93" t="n">
        <v>0</v>
      </c>
    </row>
    <row r="14" customFormat="false" ht="15" hidden="false" customHeight="false" outlineLevel="0" collapsed="false">
      <c r="A14" s="60"/>
      <c r="B14" s="60"/>
      <c r="C14" s="97" t="n">
        <v>31</v>
      </c>
      <c r="D14" s="97" t="s">
        <v>39</v>
      </c>
      <c r="E14" s="93" t="n">
        <v>0</v>
      </c>
      <c r="F14" s="93" t="n">
        <v>0</v>
      </c>
      <c r="G14" s="93" t="n">
        <v>0</v>
      </c>
      <c r="H14" s="93" t="n">
        <v>0</v>
      </c>
      <c r="I14" s="93" t="n">
        <v>0</v>
      </c>
    </row>
  </sheetData>
  <sheetProtection sheet="true" password="f4b8" objects="true" scenarios="true"/>
  <mergeCells count="3">
    <mergeCell ref="A1:I1"/>
    <mergeCell ref="A3:I3"/>
    <mergeCell ref="A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2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26" activeCellId="0" sqref="I26"/>
    </sheetView>
  </sheetViews>
  <sheetFormatPr defaultColWidth="18.4453125" defaultRowHeight="12.75" zeroHeight="false" outlineLevelRow="0" outlineLevelCol="0"/>
  <cols>
    <col collapsed="false" customWidth="true" hidden="false" outlineLevel="0" max="1" min="1" style="98" width="15"/>
    <col collapsed="false" customWidth="true" hidden="false" outlineLevel="0" max="2" min="2" style="98" width="13.7"/>
    <col collapsed="false" customWidth="false" hidden="false" outlineLevel="0" max="3" min="3" style="98" width="18.42"/>
    <col collapsed="false" customWidth="true" hidden="false" outlineLevel="0" max="4" min="4" style="98" width="20.14"/>
    <col collapsed="false" customWidth="true" hidden="false" outlineLevel="0" max="5" min="5" style="98" width="5.7"/>
    <col collapsed="false" customWidth="true" hidden="false" outlineLevel="0" max="6" min="6" style="99" width="10.85"/>
    <col collapsed="false" customWidth="true" hidden="false" outlineLevel="0" max="7" min="7" style="99" width="12.29"/>
    <col collapsed="false" customWidth="false" hidden="false" outlineLevel="0" max="1024" min="8" style="98" width="18.42"/>
  </cols>
  <sheetData>
    <row r="1" customFormat="false" ht="12.75" hidden="false" customHeight="true" outlineLevel="0" collapsed="false">
      <c r="A1" s="100" t="s">
        <v>102</v>
      </c>
      <c r="B1" s="100"/>
      <c r="C1" s="100"/>
    </row>
    <row r="2" customFormat="false" ht="0.75" hidden="false" customHeight="true" outlineLevel="0" collapsed="false"/>
    <row r="3" customFormat="false" ht="0.75" hidden="false" customHeight="true" outlineLevel="0" collapsed="false"/>
    <row r="4" customFormat="false" ht="12.75" hidden="false" customHeight="true" outlineLevel="0" collapsed="false">
      <c r="A4" s="100" t="s">
        <v>103</v>
      </c>
      <c r="B4" s="100"/>
      <c r="C4" s="100"/>
      <c r="D4" s="100"/>
      <c r="E4" s="100"/>
    </row>
    <row r="5" customFormat="false" ht="0.75" hidden="false" customHeight="true" outlineLevel="0" collapsed="false"/>
    <row r="6" customFormat="false" ht="12.75" hidden="false" customHeight="true" outlineLevel="0" collapsed="false">
      <c r="A6" s="100" t="s">
        <v>104</v>
      </c>
      <c r="B6" s="100"/>
      <c r="C6" s="100"/>
      <c r="D6" s="100"/>
      <c r="E6" s="100"/>
    </row>
    <row r="7" customFormat="false" ht="8.25" hidden="false" customHeight="true" outlineLevel="0" collapsed="false"/>
    <row r="8" customFormat="false" ht="19.5" hidden="false" customHeight="true" outlineLevel="0" collapsed="false">
      <c r="A8" s="101" t="s">
        <v>105</v>
      </c>
      <c r="B8" s="101"/>
      <c r="C8" s="101"/>
      <c r="D8" s="101"/>
      <c r="E8" s="101"/>
      <c r="F8" s="101"/>
      <c r="G8" s="101"/>
    </row>
    <row r="9" customFormat="false" ht="13.5" hidden="false" customHeight="true" outlineLevel="0" collapsed="false">
      <c r="A9" s="102" t="s">
        <v>106</v>
      </c>
      <c r="B9" s="102"/>
      <c r="C9" s="102"/>
      <c r="D9" s="102"/>
      <c r="E9" s="102"/>
      <c r="F9" s="102"/>
      <c r="G9" s="102"/>
    </row>
    <row r="10" customFormat="false" ht="30.75" hidden="false" customHeight="true" outlineLevel="0" collapsed="false"/>
    <row r="11" customFormat="false" ht="12.75" hidden="false" customHeight="true" outlineLevel="0" collapsed="false">
      <c r="A11" s="103" t="s">
        <v>107</v>
      </c>
      <c r="B11" s="103" t="s">
        <v>108</v>
      </c>
      <c r="C11" s="104" t="s">
        <v>109</v>
      </c>
      <c r="D11" s="104"/>
      <c r="E11" s="105" t="s">
        <v>110</v>
      </c>
      <c r="F11" s="105"/>
      <c r="G11" s="106" t="s">
        <v>111</v>
      </c>
    </row>
    <row r="12" customFormat="false" ht="12.75" hidden="false" customHeight="true" outlineLevel="0" collapsed="false">
      <c r="A12" s="107"/>
      <c r="B12" s="107"/>
      <c r="C12" s="108" t="s">
        <v>112</v>
      </c>
      <c r="D12" s="108"/>
      <c r="E12" s="109" t="n">
        <v>2319470.12</v>
      </c>
      <c r="F12" s="109"/>
      <c r="G12" s="110" t="n">
        <v>2377490.32</v>
      </c>
    </row>
    <row r="13" customFormat="false" ht="12.75" hidden="false" customHeight="true" outlineLevel="0" collapsed="false">
      <c r="A13" s="111" t="s">
        <v>113</v>
      </c>
      <c r="B13" s="111" t="s">
        <v>47</v>
      </c>
      <c r="C13" s="112" t="s">
        <v>114</v>
      </c>
      <c r="D13" s="112"/>
      <c r="E13" s="113" t="n">
        <v>8892</v>
      </c>
      <c r="F13" s="113"/>
      <c r="G13" s="114" t="n">
        <v>8892</v>
      </c>
    </row>
    <row r="14" customFormat="false" ht="12.75" hidden="false" customHeight="true" outlineLevel="0" collapsed="false">
      <c r="A14" s="111" t="s">
        <v>115</v>
      </c>
      <c r="B14" s="111" t="s">
        <v>116</v>
      </c>
      <c r="C14" s="112" t="s">
        <v>117</v>
      </c>
      <c r="D14" s="112"/>
      <c r="E14" s="113" t="n">
        <v>8892</v>
      </c>
      <c r="F14" s="113"/>
      <c r="G14" s="114" t="n">
        <v>8892</v>
      </c>
    </row>
    <row r="15" customFormat="false" ht="12.75" hidden="false" customHeight="true" outlineLevel="0" collapsed="false">
      <c r="A15" s="111" t="s">
        <v>118</v>
      </c>
      <c r="B15" s="111" t="s">
        <v>119</v>
      </c>
      <c r="C15" s="112" t="s">
        <v>120</v>
      </c>
      <c r="D15" s="112"/>
      <c r="E15" s="113" t="n">
        <v>8892</v>
      </c>
      <c r="F15" s="113"/>
      <c r="G15" s="114" t="n">
        <v>8892</v>
      </c>
    </row>
    <row r="16" customFormat="false" ht="25.5" hidden="false" customHeight="true" outlineLevel="0" collapsed="false">
      <c r="A16" s="111" t="s">
        <v>121</v>
      </c>
      <c r="B16" s="111" t="s">
        <v>122</v>
      </c>
      <c r="C16" s="112" t="s">
        <v>123</v>
      </c>
      <c r="D16" s="112"/>
      <c r="E16" s="113" t="n">
        <v>8892</v>
      </c>
      <c r="F16" s="113"/>
      <c r="G16" s="114" t="n">
        <v>8892</v>
      </c>
    </row>
    <row r="17" customFormat="false" ht="25.5" hidden="false" customHeight="true" outlineLevel="0" collapsed="false">
      <c r="A17" s="111" t="s">
        <v>124</v>
      </c>
      <c r="B17" s="111" t="s">
        <v>125</v>
      </c>
      <c r="C17" s="112" t="s">
        <v>126</v>
      </c>
      <c r="D17" s="112"/>
      <c r="E17" s="113" t="n">
        <v>8892</v>
      </c>
      <c r="F17" s="113"/>
      <c r="G17" s="114" t="n">
        <v>8892</v>
      </c>
    </row>
    <row r="18" customFormat="false" ht="12.75" hidden="false" customHeight="true" outlineLevel="0" collapsed="false">
      <c r="A18" s="111" t="s">
        <v>127</v>
      </c>
      <c r="B18" s="111" t="s">
        <v>128</v>
      </c>
      <c r="C18" s="112" t="s">
        <v>129</v>
      </c>
      <c r="D18" s="112"/>
      <c r="E18" s="113" t="n">
        <v>8892</v>
      </c>
      <c r="F18" s="113"/>
      <c r="G18" s="114" t="n">
        <v>8892</v>
      </c>
    </row>
    <row r="19" customFormat="false" ht="12.75" hidden="false" customHeight="true" outlineLevel="0" collapsed="false">
      <c r="A19" s="111" t="s">
        <v>130</v>
      </c>
      <c r="B19" s="111" t="s">
        <v>131</v>
      </c>
      <c r="C19" s="112" t="s">
        <v>132</v>
      </c>
      <c r="D19" s="112"/>
      <c r="E19" s="113" t="n">
        <v>8892</v>
      </c>
      <c r="F19" s="113"/>
      <c r="G19" s="114" t="n">
        <v>8892</v>
      </c>
    </row>
    <row r="20" customFormat="false" ht="12.75" hidden="false" customHeight="true" outlineLevel="0" collapsed="false">
      <c r="A20" s="111" t="s">
        <v>133</v>
      </c>
      <c r="B20" s="111" t="s">
        <v>134</v>
      </c>
      <c r="C20" s="112" t="s">
        <v>123</v>
      </c>
      <c r="D20" s="112"/>
      <c r="E20" s="113" t="n">
        <v>8892</v>
      </c>
      <c r="F20" s="113"/>
      <c r="G20" s="114" t="n">
        <v>8892</v>
      </c>
    </row>
    <row r="21" customFormat="false" ht="12.75" hidden="false" customHeight="true" outlineLevel="0" collapsed="false">
      <c r="A21" s="115" t="s">
        <v>135</v>
      </c>
      <c r="B21" s="115" t="s">
        <v>136</v>
      </c>
      <c r="C21" s="116" t="s">
        <v>137</v>
      </c>
      <c r="D21" s="116"/>
      <c r="E21" s="117" t="n">
        <v>8892</v>
      </c>
      <c r="F21" s="117"/>
      <c r="G21" s="118" t="n">
        <v>8892</v>
      </c>
    </row>
    <row r="22" customFormat="false" ht="12.75" hidden="false" customHeight="true" outlineLevel="0" collapsed="false">
      <c r="A22" s="111" t="s">
        <v>113</v>
      </c>
      <c r="B22" s="111" t="s">
        <v>49</v>
      </c>
      <c r="C22" s="112" t="s">
        <v>138</v>
      </c>
      <c r="D22" s="112"/>
      <c r="E22" s="113" t="n">
        <v>703768</v>
      </c>
      <c r="F22" s="113"/>
      <c r="G22" s="114" t="n">
        <v>743768</v>
      </c>
    </row>
    <row r="23" customFormat="false" ht="12.75" hidden="false" customHeight="true" outlineLevel="0" collapsed="false">
      <c r="A23" s="111" t="s">
        <v>115</v>
      </c>
      <c r="B23" s="111" t="s">
        <v>116</v>
      </c>
      <c r="C23" s="112" t="s">
        <v>117</v>
      </c>
      <c r="D23" s="112"/>
      <c r="E23" s="113" t="n">
        <v>703768</v>
      </c>
      <c r="F23" s="113"/>
      <c r="G23" s="114" t="n">
        <v>743768</v>
      </c>
    </row>
    <row r="24" customFormat="false" ht="12.75" hidden="false" customHeight="true" outlineLevel="0" collapsed="false">
      <c r="A24" s="111" t="s">
        <v>118</v>
      </c>
      <c r="B24" s="111" t="s">
        <v>119</v>
      </c>
      <c r="C24" s="112" t="s">
        <v>120</v>
      </c>
      <c r="D24" s="112"/>
      <c r="E24" s="113" t="n">
        <v>703768</v>
      </c>
      <c r="F24" s="113"/>
      <c r="G24" s="114" t="n">
        <v>743768</v>
      </c>
    </row>
    <row r="25" customFormat="false" ht="25.5" hidden="false" customHeight="true" outlineLevel="0" collapsed="false">
      <c r="A25" s="111" t="s">
        <v>121</v>
      </c>
      <c r="B25" s="111" t="s">
        <v>122</v>
      </c>
      <c r="C25" s="112" t="s">
        <v>123</v>
      </c>
      <c r="D25" s="112"/>
      <c r="E25" s="113" t="n">
        <v>703768</v>
      </c>
      <c r="F25" s="113"/>
      <c r="G25" s="114" t="n">
        <v>743768</v>
      </c>
    </row>
    <row r="26" customFormat="false" ht="25.5" hidden="false" customHeight="true" outlineLevel="0" collapsed="false">
      <c r="A26" s="111" t="s">
        <v>124</v>
      </c>
      <c r="B26" s="111" t="s">
        <v>125</v>
      </c>
      <c r="C26" s="112" t="s">
        <v>126</v>
      </c>
      <c r="D26" s="112"/>
      <c r="E26" s="113" t="n">
        <v>703768</v>
      </c>
      <c r="F26" s="113"/>
      <c r="G26" s="114" t="n">
        <v>743768</v>
      </c>
    </row>
    <row r="27" customFormat="false" ht="12.75" hidden="false" customHeight="true" outlineLevel="0" collapsed="false">
      <c r="A27" s="111" t="s">
        <v>127</v>
      </c>
      <c r="B27" s="111" t="s">
        <v>128</v>
      </c>
      <c r="C27" s="112" t="s">
        <v>129</v>
      </c>
      <c r="D27" s="112"/>
      <c r="E27" s="113" t="n">
        <v>104808</v>
      </c>
      <c r="F27" s="113"/>
      <c r="G27" s="114" t="n">
        <v>104808</v>
      </c>
    </row>
    <row r="28" customFormat="false" ht="12.75" hidden="false" customHeight="true" outlineLevel="0" collapsed="false">
      <c r="A28" s="111" t="s">
        <v>130</v>
      </c>
      <c r="B28" s="111" t="s">
        <v>139</v>
      </c>
      <c r="C28" s="112" t="s">
        <v>140</v>
      </c>
      <c r="D28" s="112"/>
      <c r="E28" s="113" t="n">
        <v>104808</v>
      </c>
      <c r="F28" s="113"/>
      <c r="G28" s="114" t="n">
        <v>104808</v>
      </c>
    </row>
    <row r="29" customFormat="false" ht="12.75" hidden="false" customHeight="true" outlineLevel="0" collapsed="false">
      <c r="A29" s="111" t="s">
        <v>133</v>
      </c>
      <c r="B29" s="111" t="s">
        <v>134</v>
      </c>
      <c r="C29" s="112" t="s">
        <v>123</v>
      </c>
      <c r="D29" s="112"/>
      <c r="E29" s="113" t="n">
        <v>104808</v>
      </c>
      <c r="F29" s="113"/>
      <c r="G29" s="114" t="n">
        <v>104808</v>
      </c>
    </row>
    <row r="30" customFormat="false" ht="12.75" hidden="false" customHeight="true" outlineLevel="0" collapsed="false">
      <c r="A30" s="115" t="s">
        <v>141</v>
      </c>
      <c r="B30" s="115" t="s">
        <v>142</v>
      </c>
      <c r="C30" s="116" t="s">
        <v>143</v>
      </c>
      <c r="D30" s="116"/>
      <c r="E30" s="117" t="n">
        <v>78622</v>
      </c>
      <c r="F30" s="117"/>
      <c r="G30" s="118" t="n">
        <v>87132.99</v>
      </c>
    </row>
    <row r="31" customFormat="false" ht="12.75" hidden="false" customHeight="true" outlineLevel="0" collapsed="false">
      <c r="A31" s="115" t="s">
        <v>144</v>
      </c>
      <c r="B31" s="115" t="s">
        <v>145</v>
      </c>
      <c r="C31" s="116" t="s">
        <v>146</v>
      </c>
      <c r="D31" s="116"/>
      <c r="E31" s="117" t="n">
        <v>11348</v>
      </c>
      <c r="F31" s="117"/>
      <c r="G31" s="118" t="n">
        <v>2837.01</v>
      </c>
    </row>
    <row r="32" customFormat="false" ht="12.75" hidden="false" customHeight="true" outlineLevel="0" collapsed="false">
      <c r="A32" s="115" t="s">
        <v>147</v>
      </c>
      <c r="B32" s="115" t="s">
        <v>148</v>
      </c>
      <c r="C32" s="116" t="s">
        <v>149</v>
      </c>
      <c r="D32" s="116"/>
      <c r="E32" s="117" t="n">
        <v>14838</v>
      </c>
      <c r="F32" s="117"/>
      <c r="G32" s="118" t="n">
        <v>14838</v>
      </c>
    </row>
    <row r="33" customFormat="false" ht="12.75" hidden="false" customHeight="true" outlineLevel="0" collapsed="false">
      <c r="A33" s="111" t="s">
        <v>127</v>
      </c>
      <c r="B33" s="111" t="s">
        <v>150</v>
      </c>
      <c r="C33" s="112" t="s">
        <v>151</v>
      </c>
      <c r="D33" s="112"/>
      <c r="E33" s="113" t="n">
        <v>598960</v>
      </c>
      <c r="F33" s="113"/>
      <c r="G33" s="114" t="n">
        <v>598960</v>
      </c>
    </row>
    <row r="34" customFormat="false" ht="12.75" hidden="false" customHeight="true" outlineLevel="0" collapsed="false">
      <c r="A34" s="111" t="s">
        <v>130</v>
      </c>
      <c r="B34" s="111" t="s">
        <v>152</v>
      </c>
      <c r="C34" s="112" t="s">
        <v>153</v>
      </c>
      <c r="D34" s="112"/>
      <c r="E34" s="113" t="n">
        <v>559143</v>
      </c>
      <c r="F34" s="113"/>
      <c r="G34" s="114" t="n">
        <v>559143</v>
      </c>
    </row>
    <row r="35" customFormat="false" ht="12.75" hidden="false" customHeight="true" outlineLevel="0" collapsed="false">
      <c r="A35" s="111" t="s">
        <v>133</v>
      </c>
      <c r="B35" s="111" t="s">
        <v>134</v>
      </c>
      <c r="C35" s="112" t="s">
        <v>123</v>
      </c>
      <c r="D35" s="112"/>
      <c r="E35" s="113" t="n">
        <v>559143</v>
      </c>
      <c r="F35" s="113"/>
      <c r="G35" s="114" t="n">
        <v>559143</v>
      </c>
    </row>
    <row r="36" customFormat="false" ht="12.75" hidden="false" customHeight="true" outlineLevel="0" collapsed="false">
      <c r="A36" s="115" t="s">
        <v>154</v>
      </c>
      <c r="B36" s="115" t="s">
        <v>142</v>
      </c>
      <c r="C36" s="116" t="s">
        <v>143</v>
      </c>
      <c r="D36" s="116"/>
      <c r="E36" s="117" t="n">
        <v>397166.35</v>
      </c>
      <c r="F36" s="117"/>
      <c r="G36" s="118" t="n">
        <v>447408.2</v>
      </c>
    </row>
    <row r="37" customFormat="false" ht="12.75" hidden="false" customHeight="true" outlineLevel="0" collapsed="false">
      <c r="A37" s="115" t="s">
        <v>155</v>
      </c>
      <c r="B37" s="115" t="s">
        <v>145</v>
      </c>
      <c r="C37" s="116" t="s">
        <v>146</v>
      </c>
      <c r="D37" s="116"/>
      <c r="E37" s="117" t="n">
        <v>66989.11</v>
      </c>
      <c r="F37" s="117"/>
      <c r="G37" s="118" t="n">
        <v>16747.26</v>
      </c>
    </row>
    <row r="38" customFormat="false" ht="12.75" hidden="false" customHeight="true" outlineLevel="0" collapsed="false">
      <c r="A38" s="115" t="s">
        <v>156</v>
      </c>
      <c r="B38" s="115" t="s">
        <v>148</v>
      </c>
      <c r="C38" s="116" t="s">
        <v>149</v>
      </c>
      <c r="D38" s="116"/>
      <c r="E38" s="117" t="n">
        <v>75079.54</v>
      </c>
      <c r="F38" s="117"/>
      <c r="G38" s="118" t="n">
        <v>75079.54</v>
      </c>
    </row>
    <row r="39" customFormat="false" ht="12.75" hidden="false" customHeight="true" outlineLevel="0" collapsed="false">
      <c r="A39" s="115" t="s">
        <v>157</v>
      </c>
      <c r="B39" s="115" t="s">
        <v>158</v>
      </c>
      <c r="C39" s="116" t="s">
        <v>159</v>
      </c>
      <c r="D39" s="116"/>
      <c r="E39" s="117" t="n">
        <v>19908</v>
      </c>
      <c r="F39" s="117"/>
      <c r="G39" s="118" t="n">
        <v>19908</v>
      </c>
    </row>
    <row r="40" customFormat="false" ht="25.5" hidden="false" customHeight="true" outlineLevel="0" collapsed="false">
      <c r="A40" s="111" t="s">
        <v>160</v>
      </c>
      <c r="B40" s="111" t="s">
        <v>161</v>
      </c>
      <c r="C40" s="112" t="s">
        <v>162</v>
      </c>
      <c r="D40" s="112"/>
      <c r="E40" s="113" t="n">
        <v>39817</v>
      </c>
      <c r="F40" s="113"/>
      <c r="G40" s="114" t="n">
        <v>39817</v>
      </c>
    </row>
    <row r="41" customFormat="false" ht="12.75" hidden="false" customHeight="true" outlineLevel="0" collapsed="false">
      <c r="A41" s="111" t="s">
        <v>133</v>
      </c>
      <c r="B41" s="111" t="s">
        <v>134</v>
      </c>
      <c r="C41" s="112" t="s">
        <v>123</v>
      </c>
      <c r="D41" s="112"/>
      <c r="E41" s="113" t="n">
        <v>39817</v>
      </c>
      <c r="F41" s="113"/>
      <c r="G41" s="114" t="n">
        <v>39817</v>
      </c>
    </row>
    <row r="42" customFormat="false" ht="12.75" hidden="false" customHeight="true" outlineLevel="0" collapsed="false">
      <c r="A42" s="115" t="s">
        <v>163</v>
      </c>
      <c r="B42" s="115" t="s">
        <v>164</v>
      </c>
      <c r="C42" s="116" t="s">
        <v>165</v>
      </c>
      <c r="D42" s="116"/>
      <c r="E42" s="117" t="n">
        <v>14817</v>
      </c>
      <c r="F42" s="117"/>
      <c r="G42" s="118" t="n">
        <v>14817</v>
      </c>
    </row>
    <row r="43" customFormat="false" ht="12.75" hidden="false" customHeight="true" outlineLevel="0" collapsed="false">
      <c r="A43" s="115" t="s">
        <v>166</v>
      </c>
      <c r="B43" s="115" t="s">
        <v>167</v>
      </c>
      <c r="C43" s="116" t="s">
        <v>168</v>
      </c>
      <c r="D43" s="116"/>
      <c r="E43" s="117" t="n">
        <v>25000</v>
      </c>
      <c r="F43" s="117"/>
      <c r="G43" s="118" t="n">
        <v>25000</v>
      </c>
    </row>
    <row r="44" customFormat="false" ht="12.75" hidden="false" customHeight="true" outlineLevel="0" collapsed="false">
      <c r="A44" s="111" t="s">
        <v>127</v>
      </c>
      <c r="B44" s="111" t="s">
        <v>169</v>
      </c>
      <c r="C44" s="112" t="s">
        <v>170</v>
      </c>
      <c r="D44" s="112"/>
      <c r="E44" s="113" t="n">
        <v>0</v>
      </c>
      <c r="F44" s="113"/>
      <c r="G44" s="114" t="n">
        <v>40000</v>
      </c>
    </row>
    <row r="45" customFormat="false" ht="12.75" hidden="false" customHeight="true" outlineLevel="0" collapsed="false">
      <c r="A45" s="111" t="s">
        <v>130</v>
      </c>
      <c r="B45" s="111" t="s">
        <v>171</v>
      </c>
      <c r="C45" s="112" t="s">
        <v>172</v>
      </c>
      <c r="D45" s="112"/>
      <c r="E45" s="113" t="n">
        <v>0</v>
      </c>
      <c r="F45" s="113"/>
      <c r="G45" s="114" t="n">
        <v>40000</v>
      </c>
    </row>
    <row r="46" customFormat="false" ht="12.75" hidden="false" customHeight="true" outlineLevel="0" collapsed="false">
      <c r="A46" s="111" t="s">
        <v>133</v>
      </c>
      <c r="B46" s="111" t="s">
        <v>134</v>
      </c>
      <c r="C46" s="112" t="s">
        <v>123</v>
      </c>
      <c r="D46" s="112"/>
      <c r="E46" s="113" t="n">
        <v>0</v>
      </c>
      <c r="F46" s="113"/>
      <c r="G46" s="114" t="n">
        <v>40000</v>
      </c>
    </row>
    <row r="47" customFormat="false" ht="12.75" hidden="false" customHeight="true" outlineLevel="0" collapsed="false">
      <c r="A47" s="115" t="s">
        <v>173</v>
      </c>
      <c r="B47" s="115" t="s">
        <v>142</v>
      </c>
      <c r="C47" s="116" t="s">
        <v>143</v>
      </c>
      <c r="D47" s="116"/>
      <c r="E47" s="117" t="n">
        <v>0</v>
      </c>
      <c r="F47" s="117"/>
      <c r="G47" s="118" t="n">
        <v>30000</v>
      </c>
    </row>
    <row r="48" customFormat="false" ht="12.75" hidden="false" customHeight="true" outlineLevel="0" collapsed="false">
      <c r="A48" s="115" t="s">
        <v>174</v>
      </c>
      <c r="B48" s="115" t="s">
        <v>148</v>
      </c>
      <c r="C48" s="116" t="s">
        <v>149</v>
      </c>
      <c r="D48" s="116"/>
      <c r="E48" s="117" t="n">
        <v>0</v>
      </c>
      <c r="F48" s="117"/>
      <c r="G48" s="118" t="n">
        <v>10000</v>
      </c>
    </row>
    <row r="49" customFormat="false" ht="12.75" hidden="false" customHeight="true" outlineLevel="0" collapsed="false">
      <c r="A49" s="111" t="s">
        <v>113</v>
      </c>
      <c r="B49" s="111" t="s">
        <v>175</v>
      </c>
      <c r="C49" s="112" t="s">
        <v>176</v>
      </c>
      <c r="D49" s="112"/>
      <c r="E49" s="113" t="n">
        <v>52321.3</v>
      </c>
      <c r="F49" s="113"/>
      <c r="G49" s="114" t="n">
        <v>52321.3</v>
      </c>
    </row>
    <row r="50" customFormat="false" ht="12.75" hidden="false" customHeight="true" outlineLevel="0" collapsed="false">
      <c r="A50" s="111" t="s">
        <v>115</v>
      </c>
      <c r="B50" s="111" t="s">
        <v>116</v>
      </c>
      <c r="C50" s="112" t="s">
        <v>117</v>
      </c>
      <c r="D50" s="112"/>
      <c r="E50" s="113" t="n">
        <v>52321.3</v>
      </c>
      <c r="F50" s="113"/>
      <c r="G50" s="114" t="n">
        <v>52321.3</v>
      </c>
    </row>
    <row r="51" customFormat="false" ht="12.75" hidden="false" customHeight="true" outlineLevel="0" collapsed="false">
      <c r="A51" s="111" t="s">
        <v>118</v>
      </c>
      <c r="B51" s="111" t="s">
        <v>119</v>
      </c>
      <c r="C51" s="112" t="s">
        <v>120</v>
      </c>
      <c r="D51" s="112"/>
      <c r="E51" s="113" t="n">
        <v>52321.3</v>
      </c>
      <c r="F51" s="113"/>
      <c r="G51" s="114" t="n">
        <v>52321.3</v>
      </c>
    </row>
    <row r="52" customFormat="false" ht="25.5" hidden="false" customHeight="true" outlineLevel="0" collapsed="false">
      <c r="A52" s="111" t="s">
        <v>121</v>
      </c>
      <c r="B52" s="111" t="s">
        <v>122</v>
      </c>
      <c r="C52" s="112" t="s">
        <v>123</v>
      </c>
      <c r="D52" s="112"/>
      <c r="E52" s="113" t="n">
        <v>52321.3</v>
      </c>
      <c r="F52" s="113"/>
      <c r="G52" s="114" t="n">
        <v>52321.3</v>
      </c>
    </row>
    <row r="53" customFormat="false" ht="25.5" hidden="false" customHeight="true" outlineLevel="0" collapsed="false">
      <c r="A53" s="111" t="s">
        <v>124</v>
      </c>
      <c r="B53" s="111" t="s">
        <v>125</v>
      </c>
      <c r="C53" s="112" t="s">
        <v>126</v>
      </c>
      <c r="D53" s="112"/>
      <c r="E53" s="113" t="n">
        <v>52321.3</v>
      </c>
      <c r="F53" s="113"/>
      <c r="G53" s="114" t="n">
        <v>52321.3</v>
      </c>
    </row>
    <row r="54" customFormat="false" ht="12.75" hidden="false" customHeight="true" outlineLevel="0" collapsed="false">
      <c r="A54" s="111" t="s">
        <v>127</v>
      </c>
      <c r="B54" s="111" t="s">
        <v>169</v>
      </c>
      <c r="C54" s="112" t="s">
        <v>170</v>
      </c>
      <c r="D54" s="112"/>
      <c r="E54" s="113" t="n">
        <v>52321.3</v>
      </c>
      <c r="F54" s="113"/>
      <c r="G54" s="114" t="n">
        <v>52321.3</v>
      </c>
    </row>
    <row r="55" customFormat="false" ht="25.5" hidden="false" customHeight="true" outlineLevel="0" collapsed="false">
      <c r="A55" s="111" t="s">
        <v>160</v>
      </c>
      <c r="B55" s="111" t="s">
        <v>177</v>
      </c>
      <c r="C55" s="112" t="s">
        <v>178</v>
      </c>
      <c r="D55" s="112"/>
      <c r="E55" s="113" t="n">
        <v>52321.3</v>
      </c>
      <c r="F55" s="113"/>
      <c r="G55" s="114" t="n">
        <v>52321.3</v>
      </c>
    </row>
    <row r="56" customFormat="false" ht="12.75" hidden="false" customHeight="true" outlineLevel="0" collapsed="false">
      <c r="A56" s="111" t="s">
        <v>133</v>
      </c>
      <c r="B56" s="111" t="s">
        <v>134</v>
      </c>
      <c r="C56" s="112" t="s">
        <v>123</v>
      </c>
      <c r="D56" s="112"/>
      <c r="E56" s="113" t="n">
        <v>52321.3</v>
      </c>
      <c r="F56" s="113"/>
      <c r="G56" s="114" t="n">
        <v>52321.3</v>
      </c>
    </row>
    <row r="57" customFormat="false" ht="12.75" hidden="false" customHeight="true" outlineLevel="0" collapsed="false">
      <c r="A57" s="115" t="s">
        <v>179</v>
      </c>
      <c r="B57" s="115" t="s">
        <v>164</v>
      </c>
      <c r="C57" s="116" t="s">
        <v>165</v>
      </c>
      <c r="D57" s="116"/>
      <c r="E57" s="117" t="n">
        <v>40000</v>
      </c>
      <c r="F57" s="117"/>
      <c r="G57" s="118" t="n">
        <v>40000</v>
      </c>
    </row>
    <row r="58" customFormat="false" ht="12.75" hidden="false" customHeight="true" outlineLevel="0" collapsed="false">
      <c r="A58" s="115" t="s">
        <v>180</v>
      </c>
      <c r="B58" s="115" t="s">
        <v>167</v>
      </c>
      <c r="C58" s="116" t="s">
        <v>168</v>
      </c>
      <c r="D58" s="116"/>
      <c r="E58" s="117" t="n">
        <v>12321.3</v>
      </c>
      <c r="F58" s="117"/>
      <c r="G58" s="118" t="n">
        <v>12321.3</v>
      </c>
    </row>
    <row r="59" customFormat="false" ht="12.75" hidden="false" customHeight="true" outlineLevel="0" collapsed="false">
      <c r="A59" s="111" t="s">
        <v>113</v>
      </c>
      <c r="B59" s="111" t="s">
        <v>181</v>
      </c>
      <c r="C59" s="112" t="s">
        <v>182</v>
      </c>
      <c r="D59" s="112"/>
      <c r="E59" s="113" t="n">
        <v>1543988.82</v>
      </c>
      <c r="F59" s="113"/>
      <c r="G59" s="114" t="n">
        <v>1543988.82</v>
      </c>
    </row>
    <row r="60" customFormat="false" ht="12.75" hidden="false" customHeight="true" outlineLevel="0" collapsed="false">
      <c r="A60" s="111" t="s">
        <v>115</v>
      </c>
      <c r="B60" s="111" t="s">
        <v>116</v>
      </c>
      <c r="C60" s="112" t="s">
        <v>117</v>
      </c>
      <c r="D60" s="112"/>
      <c r="E60" s="113" t="n">
        <v>1543988.82</v>
      </c>
      <c r="F60" s="113"/>
      <c r="G60" s="114" t="n">
        <v>1543988.82</v>
      </c>
    </row>
    <row r="61" customFormat="false" ht="12.75" hidden="false" customHeight="true" outlineLevel="0" collapsed="false">
      <c r="A61" s="111" t="s">
        <v>118</v>
      </c>
      <c r="B61" s="111" t="s">
        <v>119</v>
      </c>
      <c r="C61" s="112" t="s">
        <v>120</v>
      </c>
      <c r="D61" s="112"/>
      <c r="E61" s="113" t="n">
        <v>1543988.82</v>
      </c>
      <c r="F61" s="113"/>
      <c r="G61" s="114" t="n">
        <v>1543988.82</v>
      </c>
    </row>
    <row r="62" customFormat="false" ht="25.5" hidden="false" customHeight="true" outlineLevel="0" collapsed="false">
      <c r="A62" s="111" t="s">
        <v>121</v>
      </c>
      <c r="B62" s="111" t="s">
        <v>122</v>
      </c>
      <c r="C62" s="112" t="s">
        <v>123</v>
      </c>
      <c r="D62" s="112"/>
      <c r="E62" s="113" t="n">
        <v>1543988.82</v>
      </c>
      <c r="F62" s="113"/>
      <c r="G62" s="114" t="n">
        <v>1543988.82</v>
      </c>
    </row>
    <row r="63" customFormat="false" ht="25.5" hidden="false" customHeight="true" outlineLevel="0" collapsed="false">
      <c r="A63" s="111" t="s">
        <v>124</v>
      </c>
      <c r="B63" s="111" t="s">
        <v>125</v>
      </c>
      <c r="C63" s="112" t="s">
        <v>126</v>
      </c>
      <c r="D63" s="112"/>
      <c r="E63" s="113" t="n">
        <v>1543988.82</v>
      </c>
      <c r="F63" s="113"/>
      <c r="G63" s="114" t="n">
        <v>1543988.82</v>
      </c>
    </row>
    <row r="64" customFormat="false" ht="12.75" hidden="false" customHeight="true" outlineLevel="0" collapsed="false">
      <c r="A64" s="111" t="s">
        <v>127</v>
      </c>
      <c r="B64" s="111" t="s">
        <v>169</v>
      </c>
      <c r="C64" s="112" t="s">
        <v>170</v>
      </c>
      <c r="D64" s="112"/>
      <c r="E64" s="113" t="n">
        <v>1543988.82</v>
      </c>
      <c r="F64" s="113"/>
      <c r="G64" s="114" t="n">
        <v>1543988.82</v>
      </c>
    </row>
    <row r="65" customFormat="false" ht="12.75" hidden="false" customHeight="true" outlineLevel="0" collapsed="false">
      <c r="A65" s="111" t="s">
        <v>130</v>
      </c>
      <c r="B65" s="111" t="s">
        <v>171</v>
      </c>
      <c r="C65" s="112" t="s">
        <v>172</v>
      </c>
      <c r="D65" s="112"/>
      <c r="E65" s="113" t="n">
        <v>1543988.82</v>
      </c>
      <c r="F65" s="113"/>
      <c r="G65" s="114" t="n">
        <v>1543988.82</v>
      </c>
    </row>
    <row r="66" customFormat="false" ht="12.75" hidden="false" customHeight="true" outlineLevel="0" collapsed="false">
      <c r="A66" s="111" t="s">
        <v>133</v>
      </c>
      <c r="B66" s="111" t="s">
        <v>134</v>
      </c>
      <c r="C66" s="112" t="s">
        <v>123</v>
      </c>
      <c r="D66" s="112"/>
      <c r="E66" s="113" t="n">
        <v>1543988.82</v>
      </c>
      <c r="F66" s="113"/>
      <c r="G66" s="114" t="n">
        <v>1543988.82</v>
      </c>
    </row>
    <row r="67" customFormat="false" ht="12.75" hidden="false" customHeight="true" outlineLevel="0" collapsed="false">
      <c r="A67" s="115" t="s">
        <v>183</v>
      </c>
      <c r="B67" s="115" t="s">
        <v>142</v>
      </c>
      <c r="C67" s="116" t="s">
        <v>143</v>
      </c>
      <c r="D67" s="116"/>
      <c r="E67" s="117" t="n">
        <v>592534</v>
      </c>
      <c r="F67" s="117"/>
      <c r="G67" s="118" t="n">
        <v>742534</v>
      </c>
    </row>
    <row r="68" customFormat="false" ht="12.75" hidden="false" customHeight="true" outlineLevel="0" collapsed="false">
      <c r="A68" s="115" t="s">
        <v>184</v>
      </c>
      <c r="B68" s="115" t="s">
        <v>185</v>
      </c>
      <c r="C68" s="116" t="s">
        <v>186</v>
      </c>
      <c r="D68" s="116"/>
      <c r="E68" s="117" t="n">
        <v>4500</v>
      </c>
      <c r="F68" s="117"/>
      <c r="G68" s="118" t="n">
        <v>6750.77</v>
      </c>
    </row>
    <row r="69" customFormat="false" ht="12.75" hidden="false" customHeight="true" outlineLevel="0" collapsed="false">
      <c r="A69" s="115" t="s">
        <v>187</v>
      </c>
      <c r="B69" s="115" t="s">
        <v>145</v>
      </c>
      <c r="C69" s="116" t="s">
        <v>146</v>
      </c>
      <c r="D69" s="116"/>
      <c r="E69" s="117" t="n">
        <v>154303</v>
      </c>
      <c r="F69" s="117"/>
      <c r="G69" s="118" t="n">
        <v>2052.23</v>
      </c>
    </row>
    <row r="70" customFormat="false" ht="12.75" hidden="false" customHeight="true" outlineLevel="0" collapsed="false">
      <c r="A70" s="115" t="s">
        <v>188</v>
      </c>
      <c r="B70" s="115" t="s">
        <v>189</v>
      </c>
      <c r="C70" s="116" t="s">
        <v>190</v>
      </c>
      <c r="D70" s="116"/>
      <c r="E70" s="117" t="n">
        <v>41000</v>
      </c>
      <c r="F70" s="117"/>
      <c r="G70" s="118" t="n">
        <v>41000</v>
      </c>
    </row>
    <row r="71" customFormat="false" ht="12.75" hidden="false" customHeight="true" outlineLevel="0" collapsed="false">
      <c r="A71" s="115" t="s">
        <v>191</v>
      </c>
      <c r="B71" s="115" t="s">
        <v>148</v>
      </c>
      <c r="C71" s="116" t="s">
        <v>149</v>
      </c>
      <c r="D71" s="116"/>
      <c r="E71" s="117" t="n">
        <v>129921</v>
      </c>
      <c r="F71" s="117"/>
      <c r="G71" s="118" t="n">
        <v>129921</v>
      </c>
    </row>
    <row r="72" customFormat="false" ht="12.75" hidden="false" customHeight="true" outlineLevel="0" collapsed="false">
      <c r="A72" s="115" t="s">
        <v>192</v>
      </c>
      <c r="B72" s="115" t="s">
        <v>193</v>
      </c>
      <c r="C72" s="116" t="s">
        <v>194</v>
      </c>
      <c r="D72" s="116"/>
      <c r="E72" s="117" t="n">
        <v>1000</v>
      </c>
      <c r="F72" s="117"/>
      <c r="G72" s="118" t="n">
        <v>1000</v>
      </c>
    </row>
    <row r="73" customFormat="false" ht="12.75" hidden="false" customHeight="true" outlineLevel="0" collapsed="false">
      <c r="A73" s="115" t="s">
        <v>195</v>
      </c>
      <c r="B73" s="115" t="s">
        <v>196</v>
      </c>
      <c r="C73" s="116" t="s">
        <v>197</v>
      </c>
      <c r="D73" s="116"/>
      <c r="E73" s="117" t="n">
        <v>468000</v>
      </c>
      <c r="F73" s="117"/>
      <c r="G73" s="118" t="n">
        <v>46800</v>
      </c>
    </row>
    <row r="74" customFormat="false" ht="12.75" hidden="false" customHeight="true" outlineLevel="0" collapsed="false">
      <c r="A74" s="115" t="s">
        <v>198</v>
      </c>
      <c r="B74" s="115" t="s">
        <v>199</v>
      </c>
      <c r="C74" s="116" t="s">
        <v>200</v>
      </c>
      <c r="D74" s="116"/>
      <c r="E74" s="117" t="n">
        <v>2500</v>
      </c>
      <c r="F74" s="117"/>
      <c r="G74" s="118" t="n">
        <v>2500</v>
      </c>
    </row>
    <row r="75" customFormat="false" ht="12.75" hidden="false" customHeight="true" outlineLevel="0" collapsed="false">
      <c r="A75" s="115" t="s">
        <v>201</v>
      </c>
      <c r="B75" s="115" t="s">
        <v>202</v>
      </c>
      <c r="C75" s="116" t="s">
        <v>203</v>
      </c>
      <c r="D75" s="116"/>
      <c r="E75" s="117" t="n">
        <v>600</v>
      </c>
      <c r="F75" s="117"/>
      <c r="G75" s="118" t="n">
        <v>600</v>
      </c>
    </row>
    <row r="76" customFormat="false" ht="12.75" hidden="false" customHeight="true" outlineLevel="0" collapsed="false">
      <c r="A76" s="115" t="s">
        <v>204</v>
      </c>
      <c r="B76" s="115" t="s">
        <v>205</v>
      </c>
      <c r="C76" s="116" t="s">
        <v>206</v>
      </c>
      <c r="D76" s="116"/>
      <c r="E76" s="117" t="n">
        <v>30000</v>
      </c>
      <c r="F76" s="117"/>
      <c r="G76" s="118" t="n">
        <v>30000</v>
      </c>
    </row>
    <row r="77" customFormat="false" ht="12.75" hidden="false" customHeight="true" outlineLevel="0" collapsed="false">
      <c r="A77" s="115" t="s">
        <v>207</v>
      </c>
      <c r="B77" s="115" t="s">
        <v>208</v>
      </c>
      <c r="C77" s="116" t="s">
        <v>209</v>
      </c>
      <c r="D77" s="116"/>
      <c r="E77" s="117" t="n">
        <v>243219.01</v>
      </c>
      <c r="F77" s="117"/>
      <c r="G77" s="118" t="n">
        <v>243219.01</v>
      </c>
    </row>
    <row r="78" customFormat="false" ht="12.75" hidden="false" customHeight="true" outlineLevel="0" collapsed="false">
      <c r="A78" s="115" t="s">
        <v>210</v>
      </c>
      <c r="B78" s="115" t="s">
        <v>211</v>
      </c>
      <c r="C78" s="116" t="s">
        <v>212</v>
      </c>
      <c r="D78" s="116"/>
      <c r="E78" s="117" t="n">
        <v>155000</v>
      </c>
      <c r="F78" s="117"/>
      <c r="G78" s="118" t="n">
        <v>155000</v>
      </c>
    </row>
    <row r="79" customFormat="false" ht="12.75" hidden="false" customHeight="true" outlineLevel="0" collapsed="false">
      <c r="A79" s="115" t="s">
        <v>213</v>
      </c>
      <c r="B79" s="115" t="s">
        <v>214</v>
      </c>
      <c r="C79" s="116" t="s">
        <v>215</v>
      </c>
      <c r="D79" s="116"/>
      <c r="E79" s="117" t="n">
        <v>2700</v>
      </c>
      <c r="F79" s="117"/>
      <c r="G79" s="118" t="n">
        <v>2700</v>
      </c>
    </row>
    <row r="80" customFormat="false" ht="12.75" hidden="false" customHeight="true" outlineLevel="0" collapsed="false">
      <c r="A80" s="115" t="s">
        <v>216</v>
      </c>
      <c r="B80" s="115" t="s">
        <v>217</v>
      </c>
      <c r="C80" s="116" t="s">
        <v>218</v>
      </c>
      <c r="D80" s="116"/>
      <c r="E80" s="117" t="n">
        <v>3300</v>
      </c>
      <c r="F80" s="117"/>
      <c r="G80" s="118" t="n">
        <v>3300</v>
      </c>
    </row>
    <row r="81" customFormat="false" ht="12.75" hidden="false" customHeight="true" outlineLevel="0" collapsed="false">
      <c r="A81" s="115" t="s">
        <v>219</v>
      </c>
      <c r="B81" s="115" t="s">
        <v>220</v>
      </c>
      <c r="C81" s="116" t="s">
        <v>221</v>
      </c>
      <c r="D81" s="116"/>
      <c r="E81" s="117" t="n">
        <v>4000</v>
      </c>
      <c r="F81" s="117"/>
      <c r="G81" s="118" t="n">
        <v>4000</v>
      </c>
    </row>
    <row r="82" customFormat="false" ht="12.75" hidden="false" customHeight="true" outlineLevel="0" collapsed="false">
      <c r="A82" s="115" t="s">
        <v>222</v>
      </c>
      <c r="B82" s="115" t="s">
        <v>223</v>
      </c>
      <c r="C82" s="116" t="s">
        <v>224</v>
      </c>
      <c r="D82" s="116"/>
      <c r="E82" s="117" t="n">
        <v>5800</v>
      </c>
      <c r="F82" s="117"/>
      <c r="G82" s="118" t="n">
        <v>5800</v>
      </c>
    </row>
    <row r="83" customFormat="false" ht="12.75" hidden="false" customHeight="true" outlineLevel="0" collapsed="false">
      <c r="A83" s="115" t="s">
        <v>225</v>
      </c>
      <c r="B83" s="115" t="s">
        <v>158</v>
      </c>
      <c r="C83" s="116" t="s">
        <v>159</v>
      </c>
      <c r="D83" s="116"/>
      <c r="E83" s="117" t="n">
        <v>33000</v>
      </c>
      <c r="F83" s="117"/>
      <c r="G83" s="118" t="n">
        <v>33000</v>
      </c>
    </row>
    <row r="84" customFormat="false" ht="12.75" hidden="false" customHeight="true" outlineLevel="0" collapsed="false">
      <c r="A84" s="115" t="s">
        <v>226</v>
      </c>
      <c r="B84" s="115" t="s">
        <v>227</v>
      </c>
      <c r="C84" s="116" t="s">
        <v>228</v>
      </c>
      <c r="D84" s="116"/>
      <c r="E84" s="117" t="n">
        <v>2600</v>
      </c>
      <c r="F84" s="117"/>
      <c r="G84" s="118" t="n">
        <v>2600</v>
      </c>
    </row>
    <row r="85" customFormat="false" ht="12.75" hidden="false" customHeight="true" outlineLevel="0" collapsed="false">
      <c r="A85" s="115" t="s">
        <v>229</v>
      </c>
      <c r="B85" s="115" t="s">
        <v>230</v>
      </c>
      <c r="C85" s="116" t="s">
        <v>231</v>
      </c>
      <c r="D85" s="116"/>
      <c r="E85" s="117" t="n">
        <v>40300</v>
      </c>
      <c r="F85" s="117"/>
      <c r="G85" s="118" t="n">
        <v>40300</v>
      </c>
    </row>
    <row r="86" customFormat="false" ht="12.75" hidden="false" customHeight="true" outlineLevel="0" collapsed="false">
      <c r="A86" s="115" t="s">
        <v>232</v>
      </c>
      <c r="B86" s="115" t="s">
        <v>233</v>
      </c>
      <c r="C86" s="116" t="s">
        <v>234</v>
      </c>
      <c r="D86" s="116"/>
      <c r="E86" s="117" t="n">
        <v>4300</v>
      </c>
      <c r="F86" s="117"/>
      <c r="G86" s="118" t="n">
        <v>4300</v>
      </c>
    </row>
    <row r="87" customFormat="false" ht="12.75" hidden="false" customHeight="true" outlineLevel="0" collapsed="false">
      <c r="A87" s="115" t="s">
        <v>235</v>
      </c>
      <c r="B87" s="115" t="s">
        <v>236</v>
      </c>
      <c r="C87" s="116" t="s">
        <v>237</v>
      </c>
      <c r="D87" s="116"/>
      <c r="E87" s="117" t="n">
        <v>10000</v>
      </c>
      <c r="F87" s="117"/>
      <c r="G87" s="118" t="n">
        <v>10000</v>
      </c>
    </row>
    <row r="88" customFormat="false" ht="12.75" hidden="false" customHeight="true" outlineLevel="0" collapsed="false">
      <c r="A88" s="115" t="s">
        <v>238</v>
      </c>
      <c r="B88" s="115" t="s">
        <v>239</v>
      </c>
      <c r="C88" s="116" t="s">
        <v>240</v>
      </c>
      <c r="D88" s="116"/>
      <c r="E88" s="117" t="n">
        <v>11000</v>
      </c>
      <c r="F88" s="117"/>
      <c r="G88" s="118" t="n">
        <v>11000</v>
      </c>
    </row>
    <row r="89" customFormat="false" ht="12.75" hidden="false" customHeight="true" outlineLevel="0" collapsed="false">
      <c r="A89" s="115" t="s">
        <v>241</v>
      </c>
      <c r="B89" s="115" t="s">
        <v>242</v>
      </c>
      <c r="C89" s="116" t="s">
        <v>243</v>
      </c>
      <c r="D89" s="116"/>
      <c r="E89" s="117" t="n">
        <v>3100</v>
      </c>
      <c r="F89" s="117"/>
      <c r="G89" s="118" t="n">
        <v>3100</v>
      </c>
    </row>
    <row r="90" customFormat="false" ht="12.75" hidden="false" customHeight="true" outlineLevel="0" collapsed="false">
      <c r="A90" s="115" t="s">
        <v>244</v>
      </c>
      <c r="B90" s="115" t="s">
        <v>245</v>
      </c>
      <c r="C90" s="116" t="s">
        <v>246</v>
      </c>
      <c r="D90" s="116"/>
      <c r="E90" s="117" t="n">
        <v>6000</v>
      </c>
      <c r="F90" s="117"/>
      <c r="G90" s="118" t="n">
        <v>6000</v>
      </c>
    </row>
    <row r="91" customFormat="false" ht="12.75" hidden="false" customHeight="true" outlineLevel="0" collapsed="false">
      <c r="A91" s="115" t="s">
        <v>247</v>
      </c>
      <c r="B91" s="115" t="s">
        <v>248</v>
      </c>
      <c r="C91" s="116" t="s">
        <v>249</v>
      </c>
      <c r="D91" s="116"/>
      <c r="E91" s="117" t="n">
        <v>150</v>
      </c>
      <c r="F91" s="117"/>
      <c r="G91" s="118" t="n">
        <v>150</v>
      </c>
    </row>
    <row r="92" customFormat="false" ht="12.75" hidden="false" customHeight="true" outlineLevel="0" collapsed="false">
      <c r="A92" s="115" t="s">
        <v>250</v>
      </c>
      <c r="B92" s="115" t="s">
        <v>251</v>
      </c>
      <c r="C92" s="116" t="s">
        <v>252</v>
      </c>
      <c r="D92" s="116"/>
      <c r="E92" s="117" t="n">
        <v>265</v>
      </c>
      <c r="F92" s="117"/>
      <c r="G92" s="118" t="n">
        <v>265</v>
      </c>
    </row>
    <row r="93" customFormat="false" ht="12.75" hidden="false" customHeight="true" outlineLevel="0" collapsed="false">
      <c r="A93" s="115" t="s">
        <v>253</v>
      </c>
      <c r="B93" s="115" t="s">
        <v>254</v>
      </c>
      <c r="C93" s="116" t="s">
        <v>255</v>
      </c>
      <c r="D93" s="116"/>
      <c r="E93" s="117" t="n">
        <v>195</v>
      </c>
      <c r="F93" s="117"/>
      <c r="G93" s="118" t="n">
        <v>195</v>
      </c>
    </row>
    <row r="94" customFormat="false" ht="12.75" hidden="false" customHeight="true" outlineLevel="0" collapsed="false">
      <c r="A94" s="115" t="s">
        <v>256</v>
      </c>
      <c r="B94" s="115" t="s">
        <v>257</v>
      </c>
      <c r="C94" s="116" t="s">
        <v>258</v>
      </c>
      <c r="D94" s="116"/>
      <c r="E94" s="117" t="n">
        <v>2360</v>
      </c>
      <c r="F94" s="117"/>
      <c r="G94" s="118" t="n">
        <v>2360</v>
      </c>
    </row>
    <row r="95" customFormat="false" ht="12.75" hidden="false" customHeight="true" outlineLevel="0" collapsed="false">
      <c r="A95" s="115" t="s">
        <v>259</v>
      </c>
      <c r="B95" s="115" t="s">
        <v>260</v>
      </c>
      <c r="C95" s="116" t="s">
        <v>261</v>
      </c>
      <c r="D95" s="116"/>
      <c r="E95" s="117" t="n">
        <v>50</v>
      </c>
      <c r="F95" s="117"/>
      <c r="G95" s="118" t="n">
        <v>50</v>
      </c>
    </row>
    <row r="96" customFormat="false" ht="12.75" hidden="false" customHeight="true" outlineLevel="0" collapsed="false">
      <c r="A96" s="115" t="s">
        <v>262</v>
      </c>
      <c r="B96" s="115" t="s">
        <v>263</v>
      </c>
      <c r="C96" s="116" t="s">
        <v>264</v>
      </c>
      <c r="D96" s="116"/>
      <c r="E96" s="117" t="n">
        <v>5000</v>
      </c>
      <c r="F96" s="117"/>
      <c r="G96" s="118" t="n">
        <v>5000</v>
      </c>
    </row>
    <row r="97" customFormat="false" ht="12.75" hidden="false" customHeight="true" outlineLevel="0" collapsed="false">
      <c r="A97" s="115" t="s">
        <v>265</v>
      </c>
      <c r="B97" s="115" t="s">
        <v>266</v>
      </c>
      <c r="C97" s="116" t="s">
        <v>267</v>
      </c>
      <c r="D97" s="116"/>
      <c r="E97" s="117" t="n">
        <v>5000</v>
      </c>
      <c r="F97" s="117"/>
      <c r="G97" s="118" t="n">
        <v>5000</v>
      </c>
    </row>
    <row r="98" customFormat="false" ht="12.75" hidden="false" customHeight="true" outlineLevel="0" collapsed="false">
      <c r="A98" s="115" t="s">
        <v>268</v>
      </c>
      <c r="B98" s="115" t="s">
        <v>164</v>
      </c>
      <c r="C98" s="116" t="s">
        <v>165</v>
      </c>
      <c r="D98" s="116"/>
      <c r="E98" s="117" t="n">
        <v>491.81</v>
      </c>
      <c r="F98" s="117"/>
      <c r="G98" s="118" t="n">
        <v>491.81</v>
      </c>
    </row>
    <row r="99" customFormat="false" ht="12.75" hidden="false" customHeight="true" outlineLevel="0" collapsed="false">
      <c r="A99" s="115" t="s">
        <v>269</v>
      </c>
      <c r="B99" s="115" t="s">
        <v>167</v>
      </c>
      <c r="C99" s="116" t="s">
        <v>168</v>
      </c>
      <c r="D99" s="116"/>
      <c r="E99" s="117" t="n">
        <v>3000</v>
      </c>
      <c r="F99" s="117"/>
      <c r="G99" s="118" t="n">
        <v>3000</v>
      </c>
    </row>
    <row r="100" customFormat="false" ht="12.75" hidden="false" customHeight="true" outlineLevel="0" collapsed="false">
      <c r="A100" s="111" t="s">
        <v>113</v>
      </c>
      <c r="B100" s="111" t="s">
        <v>270</v>
      </c>
      <c r="C100" s="112" t="s">
        <v>271</v>
      </c>
      <c r="D100" s="112"/>
      <c r="E100" s="113" t="n">
        <v>0</v>
      </c>
      <c r="F100" s="113"/>
      <c r="G100" s="114" t="n">
        <v>18020.2</v>
      </c>
    </row>
    <row r="101" customFormat="false" ht="12.75" hidden="false" customHeight="true" outlineLevel="0" collapsed="false">
      <c r="A101" s="111" t="s">
        <v>115</v>
      </c>
      <c r="B101" s="111" t="s">
        <v>116</v>
      </c>
      <c r="C101" s="112" t="s">
        <v>117</v>
      </c>
      <c r="D101" s="112"/>
      <c r="E101" s="113" t="n">
        <v>0</v>
      </c>
      <c r="F101" s="113"/>
      <c r="G101" s="114" t="n">
        <v>18020.2</v>
      </c>
    </row>
    <row r="102" customFormat="false" ht="12.75" hidden="false" customHeight="true" outlineLevel="0" collapsed="false">
      <c r="A102" s="111" t="s">
        <v>118</v>
      </c>
      <c r="B102" s="111" t="s">
        <v>119</v>
      </c>
      <c r="C102" s="112" t="s">
        <v>120</v>
      </c>
      <c r="D102" s="112"/>
      <c r="E102" s="113" t="n">
        <v>0</v>
      </c>
      <c r="F102" s="113"/>
      <c r="G102" s="114" t="n">
        <v>18020.2</v>
      </c>
    </row>
    <row r="103" customFormat="false" ht="25.5" hidden="false" customHeight="true" outlineLevel="0" collapsed="false">
      <c r="A103" s="111" t="s">
        <v>121</v>
      </c>
      <c r="B103" s="111" t="s">
        <v>122</v>
      </c>
      <c r="C103" s="112" t="s">
        <v>123</v>
      </c>
      <c r="D103" s="112"/>
      <c r="E103" s="113" t="n">
        <v>0</v>
      </c>
      <c r="F103" s="113"/>
      <c r="G103" s="114" t="n">
        <v>18020.2</v>
      </c>
    </row>
    <row r="104" customFormat="false" ht="25.5" hidden="false" customHeight="true" outlineLevel="0" collapsed="false">
      <c r="A104" s="111" t="s">
        <v>124</v>
      </c>
      <c r="B104" s="111" t="s">
        <v>125</v>
      </c>
      <c r="C104" s="112" t="s">
        <v>126</v>
      </c>
      <c r="D104" s="112"/>
      <c r="E104" s="113" t="n">
        <v>0</v>
      </c>
      <c r="F104" s="113"/>
      <c r="G104" s="114" t="n">
        <v>18020.2</v>
      </c>
    </row>
    <row r="105" customFormat="false" ht="12.75" hidden="false" customHeight="true" outlineLevel="0" collapsed="false">
      <c r="A105" s="111" t="s">
        <v>127</v>
      </c>
      <c r="B105" s="111" t="s">
        <v>169</v>
      </c>
      <c r="C105" s="112" t="s">
        <v>170</v>
      </c>
      <c r="D105" s="112"/>
      <c r="E105" s="113" t="n">
        <v>0</v>
      </c>
      <c r="F105" s="113"/>
      <c r="G105" s="114" t="n">
        <v>18020.2</v>
      </c>
    </row>
    <row r="106" customFormat="false" ht="12.75" hidden="false" customHeight="true" outlineLevel="0" collapsed="false">
      <c r="A106" s="111" t="s">
        <v>130</v>
      </c>
      <c r="B106" s="111" t="s">
        <v>152</v>
      </c>
      <c r="C106" s="112" t="s">
        <v>272</v>
      </c>
      <c r="D106" s="112"/>
      <c r="E106" s="113" t="n">
        <v>0</v>
      </c>
      <c r="F106" s="113"/>
      <c r="G106" s="114" t="n">
        <v>18020.2</v>
      </c>
    </row>
    <row r="107" customFormat="false" ht="12.75" hidden="false" customHeight="true" outlineLevel="0" collapsed="false">
      <c r="A107" s="111" t="s">
        <v>133</v>
      </c>
      <c r="B107" s="111" t="s">
        <v>134</v>
      </c>
      <c r="C107" s="112" t="s">
        <v>123</v>
      </c>
      <c r="D107" s="112"/>
      <c r="E107" s="113" t="n">
        <v>0</v>
      </c>
      <c r="F107" s="113"/>
      <c r="G107" s="114" t="n">
        <v>18020.2</v>
      </c>
    </row>
    <row r="108" customFormat="false" ht="12.75" hidden="false" customHeight="true" outlineLevel="0" collapsed="false">
      <c r="A108" s="115" t="s">
        <v>273</v>
      </c>
      <c r="B108" s="115" t="s">
        <v>142</v>
      </c>
      <c r="C108" s="116" t="s">
        <v>143</v>
      </c>
      <c r="D108" s="116"/>
      <c r="E108" s="117" t="n">
        <v>0</v>
      </c>
      <c r="F108" s="117"/>
      <c r="G108" s="118" t="n">
        <v>17657.16</v>
      </c>
    </row>
    <row r="109" customFormat="false" ht="12.75" hidden="false" customHeight="true" outlineLevel="0" collapsed="false">
      <c r="A109" s="115" t="s">
        <v>274</v>
      </c>
      <c r="B109" s="115" t="s">
        <v>196</v>
      </c>
      <c r="C109" s="116" t="s">
        <v>197</v>
      </c>
      <c r="D109" s="116"/>
      <c r="E109" s="117" t="n">
        <v>0</v>
      </c>
      <c r="F109" s="117"/>
      <c r="G109" s="118" t="n">
        <v>363.04</v>
      </c>
    </row>
    <row r="110" customFormat="false" ht="12.75" hidden="false" customHeight="true" outlineLevel="0" collapsed="false">
      <c r="A110" s="111" t="s">
        <v>113</v>
      </c>
      <c r="B110" s="111" t="s">
        <v>275</v>
      </c>
      <c r="C110" s="112" t="s">
        <v>276</v>
      </c>
      <c r="D110" s="112"/>
      <c r="E110" s="113" t="n">
        <v>10500</v>
      </c>
      <c r="F110" s="113"/>
      <c r="G110" s="114" t="n">
        <v>10500</v>
      </c>
    </row>
    <row r="111" customFormat="false" ht="12.75" hidden="false" customHeight="true" outlineLevel="0" collapsed="false">
      <c r="A111" s="111" t="s">
        <v>115</v>
      </c>
      <c r="B111" s="111" t="s">
        <v>116</v>
      </c>
      <c r="C111" s="112" t="s">
        <v>117</v>
      </c>
      <c r="D111" s="112"/>
      <c r="E111" s="113" t="n">
        <v>10500</v>
      </c>
      <c r="F111" s="113"/>
      <c r="G111" s="114" t="n">
        <v>10500</v>
      </c>
    </row>
    <row r="112" customFormat="false" ht="12.75" hidden="false" customHeight="true" outlineLevel="0" collapsed="false">
      <c r="A112" s="111" t="s">
        <v>118</v>
      </c>
      <c r="B112" s="111" t="s">
        <v>119</v>
      </c>
      <c r="C112" s="112" t="s">
        <v>120</v>
      </c>
      <c r="D112" s="112"/>
      <c r="E112" s="113" t="n">
        <v>10500</v>
      </c>
      <c r="F112" s="113"/>
      <c r="G112" s="114" t="n">
        <v>10500</v>
      </c>
    </row>
    <row r="113" customFormat="false" ht="25.5" hidden="false" customHeight="true" outlineLevel="0" collapsed="false">
      <c r="A113" s="111" t="s">
        <v>121</v>
      </c>
      <c r="B113" s="111" t="s">
        <v>122</v>
      </c>
      <c r="C113" s="112" t="s">
        <v>123</v>
      </c>
      <c r="D113" s="112"/>
      <c r="E113" s="113" t="n">
        <v>10500</v>
      </c>
      <c r="F113" s="113"/>
      <c r="G113" s="114" t="n">
        <v>10500</v>
      </c>
    </row>
    <row r="114" customFormat="false" ht="25.5" hidden="false" customHeight="true" outlineLevel="0" collapsed="false">
      <c r="A114" s="111" t="s">
        <v>124</v>
      </c>
      <c r="B114" s="111" t="s">
        <v>125</v>
      </c>
      <c r="C114" s="112" t="s">
        <v>126</v>
      </c>
      <c r="D114" s="112"/>
      <c r="E114" s="113" t="n">
        <v>10500</v>
      </c>
      <c r="F114" s="113"/>
      <c r="G114" s="114" t="n">
        <v>10500</v>
      </c>
    </row>
    <row r="115" customFormat="false" ht="12.75" hidden="false" customHeight="true" outlineLevel="0" collapsed="false">
      <c r="A115" s="111" t="s">
        <v>127</v>
      </c>
      <c r="B115" s="111" t="s">
        <v>169</v>
      </c>
      <c r="C115" s="112" t="s">
        <v>170</v>
      </c>
      <c r="D115" s="112"/>
      <c r="E115" s="113" t="n">
        <v>10500</v>
      </c>
      <c r="F115" s="113"/>
      <c r="G115" s="114" t="n">
        <v>10500</v>
      </c>
    </row>
    <row r="116" customFormat="false" ht="12.75" hidden="false" customHeight="true" outlineLevel="0" collapsed="false">
      <c r="A116" s="111" t="s">
        <v>130</v>
      </c>
      <c r="B116" s="111" t="s">
        <v>171</v>
      </c>
      <c r="C116" s="112" t="s">
        <v>172</v>
      </c>
      <c r="D116" s="112"/>
      <c r="E116" s="113" t="n">
        <v>10500</v>
      </c>
      <c r="F116" s="113"/>
      <c r="G116" s="114" t="n">
        <v>10500</v>
      </c>
    </row>
    <row r="117" customFormat="false" ht="12.75" hidden="false" customHeight="true" outlineLevel="0" collapsed="false">
      <c r="A117" s="111" t="s">
        <v>133</v>
      </c>
      <c r="B117" s="111" t="s">
        <v>134</v>
      </c>
      <c r="C117" s="112" t="s">
        <v>123</v>
      </c>
      <c r="D117" s="112"/>
      <c r="E117" s="113" t="n">
        <v>10500</v>
      </c>
      <c r="F117" s="113"/>
      <c r="G117" s="114" t="n">
        <v>10500</v>
      </c>
    </row>
    <row r="118" customFormat="false" ht="12.75" hidden="false" customHeight="true" outlineLevel="0" collapsed="false">
      <c r="A118" s="115" t="s">
        <v>277</v>
      </c>
      <c r="B118" s="115" t="s">
        <v>263</v>
      </c>
      <c r="C118" s="116" t="s">
        <v>264</v>
      </c>
      <c r="D118" s="116"/>
      <c r="E118" s="117" t="n">
        <v>5250</v>
      </c>
      <c r="F118" s="117"/>
      <c r="G118" s="118" t="n">
        <v>5250</v>
      </c>
    </row>
    <row r="119" customFormat="false" ht="12.75" hidden="false" customHeight="true" outlineLevel="0" collapsed="false">
      <c r="A119" s="115" t="s">
        <v>278</v>
      </c>
      <c r="B119" s="115" t="s">
        <v>279</v>
      </c>
      <c r="C119" s="116" t="s">
        <v>280</v>
      </c>
      <c r="D119" s="116"/>
      <c r="E119" s="117" t="n">
        <v>5250</v>
      </c>
      <c r="F119" s="117"/>
      <c r="G119" s="118" t="n">
        <v>5250</v>
      </c>
    </row>
    <row r="120" customFormat="false" ht="12.8" hidden="true" customHeight="false" outlineLevel="0" collapsed="false"/>
  </sheetData>
  <sheetProtection sheet="true" password="f4b8" objects="true" scenarios="true" selectLockedCells="true" selectUnlockedCells="true"/>
  <mergeCells count="223">
    <mergeCell ref="A1:C1"/>
    <mergeCell ref="A4:E4"/>
    <mergeCell ref="A6:E6"/>
    <mergeCell ref="A8:G8"/>
    <mergeCell ref="A9:G9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2022-08-12T12:51:27Z</dcterms:created>
  <dc:creator>Marija Lacković</dc:creator>
  <dc:description/>
  <dc:language>hr-HR</dc:language>
  <cp:lastModifiedBy/>
  <cp:lastPrinted>2024-07-05T14:16:26Z</cp:lastPrinted>
  <dcterms:modified xsi:type="dcterms:W3CDTF">2024-07-23T11:48:44Z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